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D:\users\se51258\Desktop\Tesi\Tesi\"/>
    </mc:Choice>
  </mc:AlternateContent>
  <xr:revisionPtr revIDLastSave="0" documentId="13_ncr:1_{2A223335-E35E-410A-B42D-2E70CAE118A8}" xr6:coauthVersionLast="47" xr6:coauthVersionMax="47" xr10:uidLastSave="{00000000-0000-0000-0000-000000000000}"/>
  <bookViews>
    <workbookView xWindow="-110" yWindow="-110" windowWidth="19420" windowHeight="10420" xr2:uid="{00000000-000D-0000-FFFF-FFFF00000000}"/>
  </bookViews>
  <sheets>
    <sheet name="Teorico" sheetId="1" r:id="rId1"/>
    <sheet name="Manual" sheetId="10" r:id="rId2"/>
    <sheet name="Collaborative" sheetId="8" r:id="rId3"/>
    <sheet name="Automated" sheetId="12" r:id="rId4"/>
    <sheet name="2 stations in series" sheetId="22" r:id="rId5"/>
    <sheet name="Combination of multiple station" sheetId="1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69" i="13" l="1"/>
  <c r="F7" i="22"/>
  <c r="G7" i="22"/>
  <c r="H7" i="22"/>
  <c r="I7" i="22"/>
  <c r="J7" i="22"/>
  <c r="K7" i="22"/>
  <c r="L7" i="22"/>
  <c r="M7" i="22"/>
  <c r="N7" i="22"/>
  <c r="O7" i="22"/>
  <c r="P7" i="22"/>
  <c r="Q7" i="22"/>
  <c r="R7" i="22"/>
  <c r="S7" i="22"/>
  <c r="T7" i="22"/>
  <c r="U7" i="22"/>
  <c r="V7" i="22"/>
  <c r="W7" i="22"/>
  <c r="X7" i="22"/>
  <c r="Y7" i="22"/>
  <c r="Z7" i="22"/>
  <c r="AA7" i="22"/>
  <c r="AB7" i="22"/>
  <c r="AC7" i="22"/>
  <c r="AD7" i="22"/>
  <c r="AE7" i="22"/>
  <c r="AF7" i="22"/>
  <c r="AG7" i="22"/>
  <c r="AH7" i="22"/>
  <c r="AI7" i="22"/>
  <c r="AJ7" i="22"/>
  <c r="AK7" i="22"/>
  <c r="AL7" i="22"/>
  <c r="AM7" i="22"/>
  <c r="AN7" i="22"/>
  <c r="AO7" i="22"/>
  <c r="AP7" i="22"/>
  <c r="AQ7" i="22"/>
  <c r="AR7" i="22"/>
  <c r="AS7" i="22"/>
  <c r="AT7" i="22"/>
  <c r="AU7" i="22"/>
  <c r="AV7" i="22"/>
  <c r="AW7" i="22"/>
  <c r="AX7" i="22"/>
  <c r="AY7" i="22"/>
  <c r="AZ7" i="22"/>
  <c r="BA7" i="22"/>
  <c r="BB7" i="22"/>
  <c r="BC7" i="22"/>
  <c r="BD7" i="22"/>
  <c r="BE7" i="22"/>
  <c r="BF7" i="22"/>
  <c r="BG7" i="22"/>
  <c r="BH7" i="22"/>
  <c r="BI7" i="22"/>
  <c r="BJ7" i="22"/>
  <c r="BK7" i="22"/>
  <c r="BL7" i="22"/>
  <c r="BM7" i="22"/>
  <c r="BN7" i="22"/>
  <c r="BO7" i="22"/>
  <c r="BP7" i="22"/>
  <c r="BQ7" i="22"/>
  <c r="BR7" i="22"/>
  <c r="BS7" i="22"/>
  <c r="BT7" i="22"/>
  <c r="BU7" i="22"/>
  <c r="BV7" i="22"/>
  <c r="BW7" i="22"/>
  <c r="BX7" i="22"/>
  <c r="BY7" i="22"/>
  <c r="BZ7" i="22"/>
  <c r="CA7" i="22"/>
  <c r="CB7" i="22"/>
  <c r="CC7" i="22"/>
  <c r="CD7" i="22"/>
  <c r="CE7" i="22"/>
  <c r="CF7" i="22"/>
  <c r="CG7" i="22"/>
  <c r="CH7" i="22"/>
  <c r="CI7" i="22"/>
  <c r="CJ7" i="22"/>
  <c r="CK7" i="22"/>
  <c r="CL7" i="22"/>
  <c r="CM7" i="22"/>
  <c r="CN7" i="22"/>
  <c r="CO7" i="22"/>
  <c r="CP7" i="22"/>
  <c r="CQ7" i="22"/>
  <c r="CR7" i="22"/>
  <c r="CS7" i="22"/>
  <c r="CT7" i="22"/>
  <c r="CU7" i="22"/>
  <c r="CV7" i="22"/>
  <c r="CW7" i="22"/>
  <c r="CX7" i="22"/>
  <c r="CY7" i="22"/>
  <c r="CZ7" i="22"/>
  <c r="E7" i="22"/>
  <c r="F5" i="22"/>
  <c r="G5" i="22"/>
  <c r="H5" i="22"/>
  <c r="I5" i="22"/>
  <c r="J5" i="22"/>
  <c r="K5" i="22"/>
  <c r="L5" i="22"/>
  <c r="M5" i="22"/>
  <c r="N5" i="22"/>
  <c r="O5" i="22"/>
  <c r="P5" i="22"/>
  <c r="Q5" i="22"/>
  <c r="R5" i="22"/>
  <c r="S5" i="22"/>
  <c r="T5" i="22"/>
  <c r="U5" i="22"/>
  <c r="V5" i="22"/>
  <c r="W5" i="22"/>
  <c r="X5" i="22"/>
  <c r="Y5" i="22"/>
  <c r="Z5" i="22"/>
  <c r="AA5" i="22"/>
  <c r="AB5" i="22"/>
  <c r="AC5" i="22"/>
  <c r="AD5" i="22"/>
  <c r="AE5" i="22"/>
  <c r="AF5" i="22"/>
  <c r="AG5" i="22"/>
  <c r="AH5" i="22"/>
  <c r="AI5" i="22"/>
  <c r="AJ5" i="22"/>
  <c r="AK5" i="22"/>
  <c r="AL5" i="22"/>
  <c r="AM5" i="22"/>
  <c r="AN5" i="22"/>
  <c r="AO5" i="22"/>
  <c r="AP5" i="22"/>
  <c r="AQ5" i="22"/>
  <c r="AR5" i="22"/>
  <c r="AS5" i="22"/>
  <c r="AT5" i="22"/>
  <c r="AU5" i="22"/>
  <c r="AV5" i="22"/>
  <c r="AW5" i="22"/>
  <c r="AX5" i="22"/>
  <c r="AY5" i="22"/>
  <c r="AZ5" i="22"/>
  <c r="BA5" i="22"/>
  <c r="BB5" i="22"/>
  <c r="BC5" i="22"/>
  <c r="BD5" i="22"/>
  <c r="BE5" i="22"/>
  <c r="BF5" i="22"/>
  <c r="BG5" i="22"/>
  <c r="BH5" i="22"/>
  <c r="BI5" i="22"/>
  <c r="BJ5" i="22"/>
  <c r="BK5" i="22"/>
  <c r="BL5" i="22"/>
  <c r="BM5" i="22"/>
  <c r="BN5" i="22"/>
  <c r="BO5" i="22"/>
  <c r="BP5" i="22"/>
  <c r="BQ5" i="22"/>
  <c r="BR5" i="22"/>
  <c r="BS5" i="22"/>
  <c r="BT5" i="22"/>
  <c r="BU5" i="22"/>
  <c r="BV5" i="22"/>
  <c r="BW5" i="22"/>
  <c r="BX5" i="22"/>
  <c r="BY5" i="22"/>
  <c r="BZ5" i="22"/>
  <c r="CA5" i="22"/>
  <c r="CB5" i="22"/>
  <c r="CC5" i="22"/>
  <c r="CD5" i="22"/>
  <c r="CE5" i="22"/>
  <c r="CF5" i="22"/>
  <c r="CG5" i="22"/>
  <c r="CH5" i="22"/>
  <c r="CI5" i="22"/>
  <c r="CJ5" i="22"/>
  <c r="CK5" i="22"/>
  <c r="CL5" i="22"/>
  <c r="CM5" i="22"/>
  <c r="CN5" i="22"/>
  <c r="CO5" i="22"/>
  <c r="CP5" i="22"/>
  <c r="CQ5" i="22"/>
  <c r="CR5" i="22"/>
  <c r="CS5" i="22"/>
  <c r="CT5" i="22"/>
  <c r="CU5" i="22"/>
  <c r="CV5" i="22"/>
  <c r="CW5" i="22"/>
  <c r="CX5" i="22"/>
  <c r="CY5" i="22"/>
  <c r="CZ5" i="22"/>
  <c r="E5" i="22"/>
  <c r="F10" i="22"/>
  <c r="G10" i="22"/>
  <c r="H10" i="22"/>
  <c r="I10" i="22"/>
  <c r="J10" i="22"/>
  <c r="K10" i="22"/>
  <c r="L10" i="22"/>
  <c r="M10" i="22"/>
  <c r="N10" i="22"/>
  <c r="O10" i="22"/>
  <c r="P10" i="22"/>
  <c r="Q10" i="22"/>
  <c r="R10" i="22"/>
  <c r="S10" i="22"/>
  <c r="T10" i="22"/>
  <c r="U10" i="22"/>
  <c r="V10" i="22"/>
  <c r="W10" i="22"/>
  <c r="X10" i="22"/>
  <c r="Y10" i="22"/>
  <c r="Z10" i="22"/>
  <c r="AA10" i="22"/>
  <c r="AB10" i="22"/>
  <c r="AC10" i="22"/>
  <c r="AD10" i="22"/>
  <c r="AE10" i="22"/>
  <c r="AF10" i="22"/>
  <c r="AG10" i="22"/>
  <c r="AH10" i="22"/>
  <c r="AI10" i="22"/>
  <c r="AJ10" i="22"/>
  <c r="AK10" i="22"/>
  <c r="AL10" i="22"/>
  <c r="AM10" i="22"/>
  <c r="AN10" i="22"/>
  <c r="AO10" i="22"/>
  <c r="AP10" i="22"/>
  <c r="AQ10" i="22"/>
  <c r="AR10" i="22"/>
  <c r="AS10" i="22"/>
  <c r="AT10" i="22"/>
  <c r="AU10" i="22"/>
  <c r="AV10" i="22"/>
  <c r="AW10" i="22"/>
  <c r="AX10" i="22"/>
  <c r="AY10" i="22"/>
  <c r="AZ10" i="22"/>
  <c r="BA10" i="22"/>
  <c r="BB10" i="22"/>
  <c r="BC10" i="22"/>
  <c r="BD10" i="22"/>
  <c r="BE10" i="22"/>
  <c r="BF10" i="22"/>
  <c r="BG10" i="22"/>
  <c r="BH10" i="22"/>
  <c r="BI10" i="22"/>
  <c r="BJ10" i="22"/>
  <c r="BK10" i="22"/>
  <c r="BL10" i="22"/>
  <c r="BM10" i="22"/>
  <c r="BN10" i="22"/>
  <c r="BO10" i="22"/>
  <c r="BP10" i="22"/>
  <c r="BQ10" i="22"/>
  <c r="BR10" i="22"/>
  <c r="BS10" i="22"/>
  <c r="BT10" i="22"/>
  <c r="BU10" i="22"/>
  <c r="BV10" i="22"/>
  <c r="BW10" i="22"/>
  <c r="BX10" i="22"/>
  <c r="BY10" i="22"/>
  <c r="BZ10" i="22"/>
  <c r="CA10" i="22"/>
  <c r="CB10" i="22"/>
  <c r="CC10" i="22"/>
  <c r="CD10" i="22"/>
  <c r="CE10" i="22"/>
  <c r="CF10" i="22"/>
  <c r="CG10" i="22"/>
  <c r="CH10" i="22"/>
  <c r="CI10" i="22"/>
  <c r="CJ10" i="22"/>
  <c r="CK10" i="22"/>
  <c r="CL10" i="22"/>
  <c r="CM10" i="22"/>
  <c r="CN10" i="22"/>
  <c r="CO10" i="22"/>
  <c r="CP10" i="22"/>
  <c r="CQ10" i="22"/>
  <c r="CR10" i="22"/>
  <c r="CS10" i="22"/>
  <c r="CT10" i="22"/>
  <c r="CU10" i="22"/>
  <c r="CV10" i="22"/>
  <c r="CW10" i="22"/>
  <c r="CX10" i="22"/>
  <c r="CY10" i="22"/>
  <c r="CZ10" i="22"/>
  <c r="E10" i="22"/>
  <c r="F9" i="22"/>
  <c r="G9" i="22"/>
  <c r="H9" i="22"/>
  <c r="I9" i="22"/>
  <c r="J9" i="22"/>
  <c r="K9" i="22"/>
  <c r="L9" i="22"/>
  <c r="M9" i="22"/>
  <c r="N9" i="22"/>
  <c r="O9" i="22"/>
  <c r="P9" i="22"/>
  <c r="Q9" i="22"/>
  <c r="R9" i="22"/>
  <c r="S9" i="22"/>
  <c r="T9" i="22"/>
  <c r="U9" i="22"/>
  <c r="V9" i="22"/>
  <c r="W9" i="22"/>
  <c r="X9" i="22"/>
  <c r="Y9" i="22"/>
  <c r="Z9" i="22"/>
  <c r="AA9" i="22"/>
  <c r="AB9" i="22"/>
  <c r="AC9" i="22"/>
  <c r="AD9" i="22"/>
  <c r="AE9" i="22"/>
  <c r="AF9" i="22"/>
  <c r="AG9" i="22"/>
  <c r="AH9" i="22"/>
  <c r="AI9" i="22"/>
  <c r="AJ9" i="22"/>
  <c r="AK9" i="22"/>
  <c r="AL9" i="22"/>
  <c r="AM9" i="22"/>
  <c r="AN9" i="22"/>
  <c r="AO9" i="22"/>
  <c r="AP9" i="22"/>
  <c r="AQ9" i="22"/>
  <c r="AR9" i="22"/>
  <c r="AS9" i="22"/>
  <c r="AT9" i="22"/>
  <c r="AU9" i="22"/>
  <c r="AV9" i="22"/>
  <c r="AW9" i="22"/>
  <c r="AX9" i="22"/>
  <c r="AY9" i="22"/>
  <c r="AZ9" i="22"/>
  <c r="BA9" i="22"/>
  <c r="BB9" i="22"/>
  <c r="BC9" i="22"/>
  <c r="BD9" i="22"/>
  <c r="BE9" i="22"/>
  <c r="BF9" i="22"/>
  <c r="BG9" i="22"/>
  <c r="BH9" i="22"/>
  <c r="BI9" i="22"/>
  <c r="BJ9" i="22"/>
  <c r="BK9" i="22"/>
  <c r="BL9" i="22"/>
  <c r="BM9" i="22"/>
  <c r="BN9" i="22"/>
  <c r="BO9" i="22"/>
  <c r="BP9" i="22"/>
  <c r="BQ9" i="22"/>
  <c r="BR9" i="22"/>
  <c r="BS9" i="22"/>
  <c r="BT9" i="22"/>
  <c r="BU9" i="22"/>
  <c r="BV9" i="22"/>
  <c r="BW9" i="22"/>
  <c r="BX9" i="22"/>
  <c r="BY9" i="22"/>
  <c r="BZ9" i="22"/>
  <c r="CA9" i="22"/>
  <c r="CB9" i="22"/>
  <c r="CC9" i="22"/>
  <c r="CD9" i="22"/>
  <c r="CE9" i="22"/>
  <c r="CF9" i="22"/>
  <c r="CG9" i="22"/>
  <c r="CH9" i="22"/>
  <c r="CI9" i="22"/>
  <c r="CJ9" i="22"/>
  <c r="CK9" i="22"/>
  <c r="CL9" i="22"/>
  <c r="CM9" i="22"/>
  <c r="CN9" i="22"/>
  <c r="CO9" i="22"/>
  <c r="CP9" i="22"/>
  <c r="CQ9" i="22"/>
  <c r="CR9" i="22"/>
  <c r="CS9" i="22"/>
  <c r="CT9" i="22"/>
  <c r="CU9" i="22"/>
  <c r="CV9" i="22"/>
  <c r="CW9" i="22"/>
  <c r="CX9" i="22"/>
  <c r="CY9" i="22"/>
  <c r="CZ9" i="22"/>
  <c r="E9" i="22"/>
  <c r="F8" i="22"/>
  <c r="G8" i="22"/>
  <c r="H8" i="22"/>
  <c r="I8" i="22"/>
  <c r="J8" i="22"/>
  <c r="K8" i="22"/>
  <c r="L8" i="22"/>
  <c r="M8" i="22"/>
  <c r="N8" i="22"/>
  <c r="O8" i="22"/>
  <c r="P8" i="22"/>
  <c r="Q8" i="22"/>
  <c r="R8" i="22"/>
  <c r="S8" i="22"/>
  <c r="T8" i="22"/>
  <c r="U8" i="22"/>
  <c r="V8" i="22"/>
  <c r="W8" i="22"/>
  <c r="X8" i="22"/>
  <c r="Y8" i="22"/>
  <c r="Z8" i="22"/>
  <c r="AA8" i="22"/>
  <c r="AB8" i="22"/>
  <c r="AC8" i="22"/>
  <c r="AD8" i="22"/>
  <c r="AE8" i="22"/>
  <c r="AF8" i="22"/>
  <c r="AG8" i="22"/>
  <c r="AH8" i="22"/>
  <c r="AI8" i="22"/>
  <c r="AJ8" i="22"/>
  <c r="AK8" i="22"/>
  <c r="AL8" i="22"/>
  <c r="AM8" i="22"/>
  <c r="AN8" i="22"/>
  <c r="AO8" i="22"/>
  <c r="AP8" i="22"/>
  <c r="AQ8" i="22"/>
  <c r="AR8" i="22"/>
  <c r="AS8" i="22"/>
  <c r="AT8" i="22"/>
  <c r="AU8" i="22"/>
  <c r="AV8" i="22"/>
  <c r="AW8" i="22"/>
  <c r="AX8" i="22"/>
  <c r="AY8" i="22"/>
  <c r="AZ8" i="22"/>
  <c r="BA8" i="22"/>
  <c r="BB8" i="22"/>
  <c r="BC8" i="22"/>
  <c r="BD8" i="22"/>
  <c r="BE8" i="22"/>
  <c r="BF8" i="22"/>
  <c r="BG8" i="22"/>
  <c r="BH8" i="22"/>
  <c r="BI8" i="22"/>
  <c r="BJ8" i="22"/>
  <c r="BK8" i="22"/>
  <c r="BL8" i="22"/>
  <c r="BM8" i="22"/>
  <c r="BN8" i="22"/>
  <c r="BO8" i="22"/>
  <c r="BP8" i="22"/>
  <c r="BQ8" i="22"/>
  <c r="BR8" i="22"/>
  <c r="BS8" i="22"/>
  <c r="BT8" i="22"/>
  <c r="BU8" i="22"/>
  <c r="BV8" i="22"/>
  <c r="BW8" i="22"/>
  <c r="BX8" i="22"/>
  <c r="BY8" i="22"/>
  <c r="BZ8" i="22"/>
  <c r="CA8" i="22"/>
  <c r="CB8" i="22"/>
  <c r="CC8" i="22"/>
  <c r="CD8" i="22"/>
  <c r="CE8" i="22"/>
  <c r="CF8" i="22"/>
  <c r="CG8" i="22"/>
  <c r="CH8" i="22"/>
  <c r="CI8" i="22"/>
  <c r="CJ8" i="22"/>
  <c r="CK8" i="22"/>
  <c r="CL8" i="22"/>
  <c r="CM8" i="22"/>
  <c r="CN8" i="22"/>
  <c r="CO8" i="22"/>
  <c r="CP8" i="22"/>
  <c r="CQ8" i="22"/>
  <c r="CR8" i="22"/>
  <c r="CS8" i="22"/>
  <c r="CT8" i="22"/>
  <c r="CU8" i="22"/>
  <c r="CV8" i="22"/>
  <c r="CW8" i="22"/>
  <c r="CX8" i="22"/>
  <c r="CY8" i="22"/>
  <c r="CZ8" i="22"/>
  <c r="E8" i="22"/>
  <c r="F6" i="22"/>
  <c r="G6" i="22"/>
  <c r="H6" i="22"/>
  <c r="I6" i="22"/>
  <c r="J6" i="22"/>
  <c r="K6" i="22"/>
  <c r="L6" i="22"/>
  <c r="M6" i="22"/>
  <c r="N6" i="22"/>
  <c r="O6" i="22"/>
  <c r="P6" i="22"/>
  <c r="Q6" i="22"/>
  <c r="R6" i="22"/>
  <c r="S6" i="22"/>
  <c r="T6" i="22"/>
  <c r="U6" i="22"/>
  <c r="V6" i="22"/>
  <c r="W6" i="22"/>
  <c r="X6" i="22"/>
  <c r="Y6" i="22"/>
  <c r="Z6" i="22"/>
  <c r="AA6" i="22"/>
  <c r="AB6" i="22"/>
  <c r="AC6" i="22"/>
  <c r="AD6" i="22"/>
  <c r="AE6" i="22"/>
  <c r="AF6" i="22"/>
  <c r="AG6" i="22"/>
  <c r="AH6" i="22"/>
  <c r="AI6" i="22"/>
  <c r="AJ6" i="22"/>
  <c r="AK6" i="22"/>
  <c r="AL6" i="22"/>
  <c r="AM6" i="22"/>
  <c r="AN6" i="22"/>
  <c r="AO6" i="22"/>
  <c r="AP6" i="22"/>
  <c r="AQ6" i="22"/>
  <c r="AR6" i="22"/>
  <c r="AS6" i="22"/>
  <c r="AT6" i="22"/>
  <c r="AU6" i="22"/>
  <c r="AV6" i="22"/>
  <c r="AW6" i="22"/>
  <c r="AX6" i="22"/>
  <c r="AY6" i="22"/>
  <c r="AZ6" i="22"/>
  <c r="BA6" i="22"/>
  <c r="BB6" i="22"/>
  <c r="BC6" i="22"/>
  <c r="BD6" i="22"/>
  <c r="BE6" i="22"/>
  <c r="BF6" i="22"/>
  <c r="BG6" i="22"/>
  <c r="BH6" i="22"/>
  <c r="BI6" i="22"/>
  <c r="BJ6" i="22"/>
  <c r="BK6" i="22"/>
  <c r="BL6" i="22"/>
  <c r="BM6" i="22"/>
  <c r="BN6" i="22"/>
  <c r="BO6" i="22"/>
  <c r="BP6" i="22"/>
  <c r="BQ6" i="22"/>
  <c r="BR6" i="22"/>
  <c r="BS6" i="22"/>
  <c r="BT6" i="22"/>
  <c r="BU6" i="22"/>
  <c r="BV6" i="22"/>
  <c r="BW6" i="22"/>
  <c r="BX6" i="22"/>
  <c r="BY6" i="22"/>
  <c r="BZ6" i="22"/>
  <c r="CA6" i="22"/>
  <c r="CB6" i="22"/>
  <c r="CC6" i="22"/>
  <c r="CD6" i="22"/>
  <c r="CE6" i="22"/>
  <c r="CF6" i="22"/>
  <c r="CG6" i="22"/>
  <c r="CH6" i="22"/>
  <c r="CI6" i="22"/>
  <c r="CJ6" i="22"/>
  <c r="CK6" i="22"/>
  <c r="CL6" i="22"/>
  <c r="CM6" i="22"/>
  <c r="CN6" i="22"/>
  <c r="CO6" i="22"/>
  <c r="CP6" i="22"/>
  <c r="CQ6" i="22"/>
  <c r="CR6" i="22"/>
  <c r="CS6" i="22"/>
  <c r="CT6" i="22"/>
  <c r="CU6" i="22"/>
  <c r="CV6" i="22"/>
  <c r="CW6" i="22"/>
  <c r="CX6" i="22"/>
  <c r="CY6" i="22"/>
  <c r="CZ6" i="22"/>
  <c r="E6" i="22"/>
  <c r="F4" i="22"/>
  <c r="G4" i="22"/>
  <c r="H4" i="22"/>
  <c r="I4" i="22"/>
  <c r="J4" i="22"/>
  <c r="K4" i="22"/>
  <c r="L4" i="22"/>
  <c r="M4" i="22"/>
  <c r="N4" i="22"/>
  <c r="O4" i="22"/>
  <c r="P4" i="22"/>
  <c r="Q4" i="22"/>
  <c r="R4" i="22"/>
  <c r="S4" i="22"/>
  <c r="T4" i="22"/>
  <c r="U4" i="22"/>
  <c r="V4" i="22"/>
  <c r="W4" i="22"/>
  <c r="X4" i="22"/>
  <c r="Y4" i="22"/>
  <c r="Z4" i="22"/>
  <c r="AA4" i="22"/>
  <c r="AB4" i="22"/>
  <c r="AC4" i="22"/>
  <c r="AD4" i="22"/>
  <c r="AE4" i="22"/>
  <c r="AF4" i="22"/>
  <c r="AG4" i="22"/>
  <c r="AH4" i="22"/>
  <c r="AI4" i="22"/>
  <c r="AJ4" i="22"/>
  <c r="AK4" i="22"/>
  <c r="AL4" i="22"/>
  <c r="AM4" i="22"/>
  <c r="AN4" i="22"/>
  <c r="AO4" i="22"/>
  <c r="AP4" i="22"/>
  <c r="AQ4" i="22"/>
  <c r="AR4" i="22"/>
  <c r="AS4" i="22"/>
  <c r="AT4" i="22"/>
  <c r="AU4" i="22"/>
  <c r="AV4" i="22"/>
  <c r="AW4" i="22"/>
  <c r="AX4" i="22"/>
  <c r="AY4" i="22"/>
  <c r="AZ4" i="22"/>
  <c r="BA4" i="22"/>
  <c r="BB4" i="22"/>
  <c r="BC4" i="22"/>
  <c r="BD4" i="22"/>
  <c r="BE4" i="22"/>
  <c r="BF4" i="22"/>
  <c r="BG4" i="22"/>
  <c r="BH4" i="22"/>
  <c r="BI4" i="22"/>
  <c r="BJ4" i="22"/>
  <c r="BK4" i="22"/>
  <c r="BL4" i="22"/>
  <c r="BM4" i="22"/>
  <c r="BN4" i="22"/>
  <c r="BO4" i="22"/>
  <c r="BP4" i="22"/>
  <c r="BQ4" i="22"/>
  <c r="BR4" i="22"/>
  <c r="BS4" i="22"/>
  <c r="BT4" i="22"/>
  <c r="BU4" i="22"/>
  <c r="BV4" i="22"/>
  <c r="BW4" i="22"/>
  <c r="BX4" i="22"/>
  <c r="BY4" i="22"/>
  <c r="BZ4" i="22"/>
  <c r="CA4" i="22"/>
  <c r="CB4" i="22"/>
  <c r="CC4" i="22"/>
  <c r="CD4" i="22"/>
  <c r="CE4" i="22"/>
  <c r="CF4" i="22"/>
  <c r="CG4" i="22"/>
  <c r="CH4" i="22"/>
  <c r="CI4" i="22"/>
  <c r="CJ4" i="22"/>
  <c r="CK4" i="22"/>
  <c r="CL4" i="22"/>
  <c r="CM4" i="22"/>
  <c r="CN4" i="22"/>
  <c r="CO4" i="22"/>
  <c r="CP4" i="22"/>
  <c r="CQ4" i="22"/>
  <c r="CR4" i="22"/>
  <c r="CS4" i="22"/>
  <c r="CT4" i="22"/>
  <c r="CU4" i="22"/>
  <c r="CV4" i="22"/>
  <c r="CW4" i="22"/>
  <c r="CX4" i="22"/>
  <c r="CY4" i="22"/>
  <c r="CZ4" i="22"/>
  <c r="E4" i="22"/>
  <c r="E3" i="22"/>
  <c r="E2" i="22"/>
  <c r="F2" i="22"/>
  <c r="G2" i="22"/>
  <c r="H2" i="22"/>
  <c r="I2" i="22"/>
  <c r="J2" i="22"/>
  <c r="K2" i="22"/>
  <c r="L2" i="22"/>
  <c r="M2" i="22"/>
  <c r="N2" i="22"/>
  <c r="O2" i="22"/>
  <c r="P2" i="22"/>
  <c r="Q2" i="22"/>
  <c r="R2" i="22"/>
  <c r="S2" i="22"/>
  <c r="T2" i="22"/>
  <c r="U2" i="22"/>
  <c r="V2" i="22"/>
  <c r="W2" i="22"/>
  <c r="X2" i="22"/>
  <c r="Y2" i="22"/>
  <c r="Z2" i="22"/>
  <c r="AA2" i="22"/>
  <c r="AB2" i="22"/>
  <c r="AC2" i="22"/>
  <c r="AD2" i="22"/>
  <c r="AE2" i="22"/>
  <c r="AF2" i="22"/>
  <c r="AG2" i="22"/>
  <c r="AH2" i="22"/>
  <c r="AI2" i="22"/>
  <c r="AJ2" i="22"/>
  <c r="AK2" i="22"/>
  <c r="AL2" i="22"/>
  <c r="AM2" i="22"/>
  <c r="AN2" i="22"/>
  <c r="AO2" i="22"/>
  <c r="AP2" i="22"/>
  <c r="AQ2" i="22"/>
  <c r="AR2" i="22"/>
  <c r="AS2" i="22"/>
  <c r="AT2" i="22"/>
  <c r="AU2" i="22"/>
  <c r="AV2" i="22"/>
  <c r="AW2" i="22"/>
  <c r="AX2" i="22"/>
  <c r="AY2" i="22"/>
  <c r="AZ2" i="22"/>
  <c r="BA2" i="22"/>
  <c r="BB2" i="22"/>
  <c r="BC2" i="22"/>
  <c r="BD2" i="22"/>
  <c r="BE2" i="22"/>
  <c r="BF2" i="22"/>
  <c r="BG2" i="22"/>
  <c r="BH2" i="22"/>
  <c r="BI2" i="22"/>
  <c r="BJ2" i="22"/>
  <c r="BK2" i="22"/>
  <c r="BL2" i="22"/>
  <c r="BM2" i="22"/>
  <c r="BN2" i="22"/>
  <c r="BO2" i="22"/>
  <c r="BP2" i="22"/>
  <c r="BQ2" i="22"/>
  <c r="BR2" i="22"/>
  <c r="BS2" i="22"/>
  <c r="BT2" i="22"/>
  <c r="BU2" i="22"/>
  <c r="BV2" i="22"/>
  <c r="BW2" i="22"/>
  <c r="BX2" i="22"/>
  <c r="BY2" i="22"/>
  <c r="BZ2" i="22"/>
  <c r="CA2" i="22"/>
  <c r="CB2" i="22"/>
  <c r="CC2" i="22"/>
  <c r="CD2" i="22"/>
  <c r="CE2" i="22"/>
  <c r="CF2" i="22"/>
  <c r="CG2" i="22"/>
  <c r="CH2" i="22"/>
  <c r="CI2" i="22"/>
  <c r="CJ2" i="22"/>
  <c r="CK2" i="22"/>
  <c r="CL2" i="22"/>
  <c r="CM2" i="22"/>
  <c r="CN2" i="22"/>
  <c r="CO2" i="22"/>
  <c r="CP2" i="22"/>
  <c r="CQ2" i="22"/>
  <c r="CR2" i="22"/>
  <c r="CS2" i="22"/>
  <c r="CT2" i="22"/>
  <c r="CU2" i="22"/>
  <c r="CV2" i="22"/>
  <c r="CW2" i="22"/>
  <c r="CX2" i="22"/>
  <c r="CY2" i="22"/>
  <c r="CZ2" i="22"/>
  <c r="F3" i="22"/>
  <c r="G3" i="22"/>
  <c r="H3" i="22"/>
  <c r="I3" i="22"/>
  <c r="J3" i="22"/>
  <c r="K3" i="22"/>
  <c r="L3" i="22"/>
  <c r="M3" i="22"/>
  <c r="N3" i="22"/>
  <c r="O3" i="22"/>
  <c r="P3" i="22"/>
  <c r="Q3" i="22"/>
  <c r="R3" i="22"/>
  <c r="S3" i="22"/>
  <c r="T3" i="22"/>
  <c r="U3" i="22"/>
  <c r="V3" i="22"/>
  <c r="W3" i="22"/>
  <c r="X3" i="22"/>
  <c r="Y3" i="22"/>
  <c r="Z3" i="22"/>
  <c r="AA3" i="22"/>
  <c r="AB3" i="22"/>
  <c r="AC3" i="22"/>
  <c r="AD3" i="22"/>
  <c r="AE3" i="22"/>
  <c r="AF3" i="22"/>
  <c r="AG3" i="22"/>
  <c r="AH3" i="22"/>
  <c r="AI3" i="22"/>
  <c r="AJ3" i="22"/>
  <c r="AK3" i="22"/>
  <c r="AL3" i="22"/>
  <c r="AM3" i="22"/>
  <c r="AN3" i="22"/>
  <c r="AO3" i="22"/>
  <c r="AP3" i="22"/>
  <c r="AQ3" i="22"/>
  <c r="AR3" i="22"/>
  <c r="AS3" i="22"/>
  <c r="AT3" i="22"/>
  <c r="AU3" i="22"/>
  <c r="AV3" i="22"/>
  <c r="AW3" i="22"/>
  <c r="AX3" i="22"/>
  <c r="AY3" i="22"/>
  <c r="AZ3" i="22"/>
  <c r="BA3" i="22"/>
  <c r="BB3" i="22"/>
  <c r="BC3" i="22"/>
  <c r="BD3" i="22"/>
  <c r="BE3" i="22"/>
  <c r="BF3" i="22"/>
  <c r="BG3" i="22"/>
  <c r="BH3" i="22"/>
  <c r="BI3" i="22"/>
  <c r="BJ3" i="22"/>
  <c r="BK3" i="22"/>
  <c r="BL3" i="22"/>
  <c r="BM3" i="22"/>
  <c r="BN3" i="22"/>
  <c r="BO3" i="22"/>
  <c r="BP3" i="22"/>
  <c r="BQ3" i="22"/>
  <c r="BR3" i="22"/>
  <c r="BS3" i="22"/>
  <c r="BT3" i="22"/>
  <c r="BU3" i="22"/>
  <c r="BV3" i="22"/>
  <c r="BW3" i="22"/>
  <c r="BX3" i="22"/>
  <c r="BY3" i="22"/>
  <c r="BZ3" i="22"/>
  <c r="CA3" i="22"/>
  <c r="CB3" i="22"/>
  <c r="CC3" i="22"/>
  <c r="CD3" i="22"/>
  <c r="CE3" i="22"/>
  <c r="CF3" i="22"/>
  <c r="CG3" i="22"/>
  <c r="CH3" i="22"/>
  <c r="CI3" i="22"/>
  <c r="CJ3" i="22"/>
  <c r="CK3" i="22"/>
  <c r="CL3" i="22"/>
  <c r="CM3" i="22"/>
  <c r="CN3" i="22"/>
  <c r="CO3" i="22"/>
  <c r="CP3" i="22"/>
  <c r="CQ3" i="22"/>
  <c r="CR3" i="22"/>
  <c r="CS3" i="22"/>
  <c r="CT3" i="22"/>
  <c r="CU3" i="22"/>
  <c r="CV3" i="22"/>
  <c r="CW3" i="22"/>
  <c r="CX3" i="22"/>
  <c r="CY3" i="22"/>
  <c r="CZ3" i="22"/>
  <c r="P154" i="13"/>
  <c r="Q154" i="13"/>
  <c r="R154" i="13"/>
  <c r="S154" i="13"/>
  <c r="T154" i="13"/>
  <c r="U154" i="13"/>
  <c r="V154" i="13"/>
  <c r="W154" i="13"/>
  <c r="X154" i="13"/>
  <c r="Y154" i="13"/>
  <c r="Z154" i="13"/>
  <c r="AA154" i="13"/>
  <c r="AB154" i="13"/>
  <c r="AC154" i="13"/>
  <c r="AD154" i="13"/>
  <c r="AE154" i="13"/>
  <c r="AF154" i="13"/>
  <c r="AG154" i="13"/>
  <c r="AH154" i="13"/>
  <c r="AI154" i="13"/>
  <c r="AJ154" i="13"/>
  <c r="AK154" i="13"/>
  <c r="AL154" i="13"/>
  <c r="AM154" i="13"/>
  <c r="AN154" i="13"/>
  <c r="AO154" i="13"/>
  <c r="AP154" i="13"/>
  <c r="AQ154" i="13"/>
  <c r="AR154" i="13"/>
  <c r="AS154" i="13"/>
  <c r="AT154" i="13"/>
  <c r="AU154" i="13"/>
  <c r="AV154" i="13"/>
  <c r="AW154" i="13"/>
  <c r="AX154" i="13"/>
  <c r="AY154" i="13"/>
  <c r="AZ154" i="13"/>
  <c r="BA154" i="13"/>
  <c r="BB154" i="13"/>
  <c r="BC154" i="13"/>
  <c r="BD154" i="13"/>
  <c r="BE154" i="13"/>
  <c r="BF154" i="13"/>
  <c r="BG154" i="13"/>
  <c r="BH154" i="13"/>
  <c r="BI154" i="13"/>
  <c r="BJ154" i="13"/>
  <c r="BK154" i="13"/>
  <c r="BL154" i="13"/>
  <c r="BM154" i="13"/>
  <c r="BN154" i="13"/>
  <c r="BO154" i="13"/>
  <c r="BP154" i="13"/>
  <c r="BQ154" i="13"/>
  <c r="BR154" i="13"/>
  <c r="BS154" i="13"/>
  <c r="BT154" i="13"/>
  <c r="BU154" i="13"/>
  <c r="BV154" i="13"/>
  <c r="BW154" i="13"/>
  <c r="BX154" i="13"/>
  <c r="BY154" i="13"/>
  <c r="BZ154" i="13"/>
  <c r="CA154" i="13"/>
  <c r="CB154" i="13"/>
  <c r="CC154" i="13"/>
  <c r="CD154" i="13"/>
  <c r="CE154" i="13"/>
  <c r="CF154" i="13"/>
  <c r="CG154" i="13"/>
  <c r="CH154" i="13"/>
  <c r="CI154" i="13"/>
  <c r="CJ154" i="13"/>
  <c r="CK154" i="13"/>
  <c r="CL154" i="13"/>
  <c r="CM154" i="13"/>
  <c r="CN154" i="13"/>
  <c r="CO154" i="13"/>
  <c r="CP154" i="13"/>
  <c r="CQ154" i="13"/>
  <c r="CR154" i="13"/>
  <c r="CS154" i="13"/>
  <c r="CT154" i="13"/>
  <c r="CU154" i="13"/>
  <c r="CV154" i="13"/>
  <c r="CW154" i="13"/>
  <c r="CX154" i="13"/>
  <c r="CY154" i="13"/>
  <c r="CZ154" i="13"/>
  <c r="DA154" i="13"/>
  <c r="DB154" i="13"/>
  <c r="DC154" i="13"/>
  <c r="DD154" i="13"/>
  <c r="DE154" i="13"/>
  <c r="DF154" i="13"/>
  <c r="DG154" i="13"/>
  <c r="DH154" i="13"/>
  <c r="DI154" i="13"/>
  <c r="DJ154" i="13"/>
  <c r="O154" i="13"/>
  <c r="P128" i="13"/>
  <c r="Q128" i="13"/>
  <c r="R128" i="13"/>
  <c r="S128" i="13"/>
  <c r="T128" i="13"/>
  <c r="U128" i="13"/>
  <c r="V128" i="13"/>
  <c r="W128" i="13"/>
  <c r="X128" i="13"/>
  <c r="Y128" i="13"/>
  <c r="Z128" i="13"/>
  <c r="AA128" i="13"/>
  <c r="AB128" i="13"/>
  <c r="AC128" i="13"/>
  <c r="AD128" i="13"/>
  <c r="AE128" i="13"/>
  <c r="AF128" i="13"/>
  <c r="AG128" i="13"/>
  <c r="AH128" i="13"/>
  <c r="AI128" i="13"/>
  <c r="AJ128" i="13"/>
  <c r="AK128" i="13"/>
  <c r="AL128" i="13"/>
  <c r="AM128" i="13"/>
  <c r="AN128" i="13"/>
  <c r="AO128" i="13"/>
  <c r="AP128" i="13"/>
  <c r="AQ128" i="13"/>
  <c r="AR128" i="13"/>
  <c r="AS128" i="13"/>
  <c r="AT128" i="13"/>
  <c r="AU128" i="13"/>
  <c r="AV128" i="13"/>
  <c r="AW128" i="13"/>
  <c r="AX128" i="13"/>
  <c r="AY128" i="13"/>
  <c r="AZ128" i="13"/>
  <c r="BA128" i="13"/>
  <c r="BB128" i="13"/>
  <c r="BC128" i="13"/>
  <c r="BD128" i="13"/>
  <c r="BE128" i="13"/>
  <c r="BF128" i="13"/>
  <c r="BG128" i="13"/>
  <c r="BH128" i="13"/>
  <c r="BI128" i="13"/>
  <c r="BJ128" i="13"/>
  <c r="BK128" i="13"/>
  <c r="BL128" i="13"/>
  <c r="BM128" i="13"/>
  <c r="BN128" i="13"/>
  <c r="BO128" i="13"/>
  <c r="BP128" i="13"/>
  <c r="BQ128" i="13"/>
  <c r="BR128" i="13"/>
  <c r="BS128" i="13"/>
  <c r="BT128" i="13"/>
  <c r="BU128" i="13"/>
  <c r="BV128" i="13"/>
  <c r="BW128" i="13"/>
  <c r="BX128" i="13"/>
  <c r="BY128" i="13"/>
  <c r="BZ128" i="13"/>
  <c r="CA128" i="13"/>
  <c r="CB128" i="13"/>
  <c r="CC128" i="13"/>
  <c r="CD128" i="13"/>
  <c r="CE128" i="13"/>
  <c r="CF128" i="13"/>
  <c r="CG128" i="13"/>
  <c r="CH128" i="13"/>
  <c r="CI128" i="13"/>
  <c r="CJ128" i="13"/>
  <c r="CK128" i="13"/>
  <c r="CL128" i="13"/>
  <c r="CM128" i="13"/>
  <c r="CN128" i="13"/>
  <c r="CO128" i="13"/>
  <c r="CP128" i="13"/>
  <c r="CQ128" i="13"/>
  <c r="CR128" i="13"/>
  <c r="CS128" i="13"/>
  <c r="CT128" i="13"/>
  <c r="CU128" i="13"/>
  <c r="CV128" i="13"/>
  <c r="CW128" i="13"/>
  <c r="CX128" i="13"/>
  <c r="CY128" i="13"/>
  <c r="CZ128" i="13"/>
  <c r="DA128" i="13"/>
  <c r="DB128" i="13"/>
  <c r="DC128" i="13"/>
  <c r="DD128" i="13"/>
  <c r="DE128" i="13"/>
  <c r="DF128" i="13"/>
  <c r="DG128" i="13"/>
  <c r="DH128" i="13"/>
  <c r="DI128" i="13"/>
  <c r="DJ128" i="13"/>
  <c r="O128" i="13"/>
  <c r="P102" i="13"/>
  <c r="Q102" i="13"/>
  <c r="R102" i="13"/>
  <c r="S102" i="13"/>
  <c r="T102" i="13"/>
  <c r="U102" i="13"/>
  <c r="V102" i="13"/>
  <c r="W102" i="13"/>
  <c r="X102" i="13"/>
  <c r="Y102" i="13"/>
  <c r="Z102" i="13"/>
  <c r="AA102" i="13"/>
  <c r="AB102" i="13"/>
  <c r="AC102" i="13"/>
  <c r="AD102" i="13"/>
  <c r="AE102" i="13"/>
  <c r="AF102" i="13"/>
  <c r="AG102" i="13"/>
  <c r="AH102" i="13"/>
  <c r="AI102" i="13"/>
  <c r="AJ102" i="13"/>
  <c r="AK102" i="13"/>
  <c r="AL102" i="13"/>
  <c r="AM102" i="13"/>
  <c r="AN102" i="13"/>
  <c r="AO102" i="13"/>
  <c r="AP102" i="13"/>
  <c r="AQ102" i="13"/>
  <c r="AR102" i="13"/>
  <c r="AS102" i="13"/>
  <c r="AT102" i="13"/>
  <c r="AU102" i="13"/>
  <c r="AV102" i="13"/>
  <c r="AW102" i="13"/>
  <c r="AX102" i="13"/>
  <c r="AY102" i="13"/>
  <c r="AZ102" i="13"/>
  <c r="BA102" i="13"/>
  <c r="BB102" i="13"/>
  <c r="BC102" i="13"/>
  <c r="BD102" i="13"/>
  <c r="BE102" i="13"/>
  <c r="BF102" i="13"/>
  <c r="BG102" i="13"/>
  <c r="BH102" i="13"/>
  <c r="BI102" i="13"/>
  <c r="BJ102" i="13"/>
  <c r="BK102" i="13"/>
  <c r="BL102" i="13"/>
  <c r="BM102" i="13"/>
  <c r="BN102" i="13"/>
  <c r="BO102" i="13"/>
  <c r="BP102" i="13"/>
  <c r="BQ102" i="13"/>
  <c r="BR102" i="13"/>
  <c r="BS102" i="13"/>
  <c r="BT102" i="13"/>
  <c r="BU102" i="13"/>
  <c r="BV102" i="13"/>
  <c r="BW102" i="13"/>
  <c r="BX102" i="13"/>
  <c r="BY102" i="13"/>
  <c r="BZ102" i="13"/>
  <c r="CA102" i="13"/>
  <c r="CB102" i="13"/>
  <c r="CC102" i="13"/>
  <c r="CD102" i="13"/>
  <c r="CE102" i="13"/>
  <c r="CF102" i="13"/>
  <c r="CG102" i="13"/>
  <c r="CH102" i="13"/>
  <c r="CI102" i="13"/>
  <c r="CJ102" i="13"/>
  <c r="CK102" i="13"/>
  <c r="CL102" i="13"/>
  <c r="CM102" i="13"/>
  <c r="CN102" i="13"/>
  <c r="CO102" i="13"/>
  <c r="CP102" i="13"/>
  <c r="CQ102" i="13"/>
  <c r="CR102" i="13"/>
  <c r="CS102" i="13"/>
  <c r="CT102" i="13"/>
  <c r="CU102" i="13"/>
  <c r="CV102" i="13"/>
  <c r="CW102" i="13"/>
  <c r="CX102" i="13"/>
  <c r="CY102" i="13"/>
  <c r="CZ102" i="13"/>
  <c r="DA102" i="13"/>
  <c r="DB102" i="13"/>
  <c r="DC102" i="13"/>
  <c r="DD102" i="13"/>
  <c r="DE102" i="13"/>
  <c r="DF102" i="13"/>
  <c r="DG102" i="13"/>
  <c r="DH102" i="13"/>
  <c r="DI102" i="13"/>
  <c r="DJ102" i="13"/>
  <c r="O102" i="13"/>
  <c r="P76" i="13"/>
  <c r="Q76" i="13"/>
  <c r="R76" i="13"/>
  <c r="S76" i="13"/>
  <c r="T76" i="13"/>
  <c r="U76" i="13"/>
  <c r="V76" i="13"/>
  <c r="W76" i="13"/>
  <c r="X76" i="13"/>
  <c r="Y76" i="13"/>
  <c r="Z76" i="13"/>
  <c r="AA76" i="13"/>
  <c r="AB76" i="13"/>
  <c r="AC76" i="13"/>
  <c r="AD76" i="13"/>
  <c r="AE76" i="13"/>
  <c r="AF76" i="13"/>
  <c r="AG76" i="13"/>
  <c r="AH76" i="13"/>
  <c r="AI76" i="13"/>
  <c r="AJ76" i="13"/>
  <c r="AK76" i="13"/>
  <c r="AL76" i="13"/>
  <c r="AM76" i="13"/>
  <c r="AN76" i="13"/>
  <c r="AO76" i="13"/>
  <c r="AP76" i="13"/>
  <c r="AQ76" i="13"/>
  <c r="AR76" i="13"/>
  <c r="AS76" i="13"/>
  <c r="AT76" i="13"/>
  <c r="AU76" i="13"/>
  <c r="AV76" i="13"/>
  <c r="AW76" i="13"/>
  <c r="AX76" i="13"/>
  <c r="AY76" i="13"/>
  <c r="AZ76" i="13"/>
  <c r="BA76" i="13"/>
  <c r="BB76" i="13"/>
  <c r="BC76" i="13"/>
  <c r="BD76" i="13"/>
  <c r="BE76" i="13"/>
  <c r="BF76" i="13"/>
  <c r="BG76" i="13"/>
  <c r="BH76" i="13"/>
  <c r="BI76" i="13"/>
  <c r="BJ76" i="13"/>
  <c r="BK76" i="13"/>
  <c r="BL76" i="13"/>
  <c r="BM76" i="13"/>
  <c r="BN76" i="13"/>
  <c r="BO76" i="13"/>
  <c r="BP76" i="13"/>
  <c r="BQ76" i="13"/>
  <c r="BR76" i="13"/>
  <c r="BS76" i="13"/>
  <c r="BT76" i="13"/>
  <c r="BU76" i="13"/>
  <c r="BV76" i="13"/>
  <c r="BW76" i="13"/>
  <c r="BX76" i="13"/>
  <c r="BY76" i="13"/>
  <c r="BZ76" i="13"/>
  <c r="CA76" i="13"/>
  <c r="CB76" i="13"/>
  <c r="CC76" i="13"/>
  <c r="CD76" i="13"/>
  <c r="CE76" i="13"/>
  <c r="CF76" i="13"/>
  <c r="CG76" i="13"/>
  <c r="CH76" i="13"/>
  <c r="CI76" i="13"/>
  <c r="CJ76" i="13"/>
  <c r="CK76" i="13"/>
  <c r="CL76" i="13"/>
  <c r="CM76" i="13"/>
  <c r="CN76" i="13"/>
  <c r="CO76" i="13"/>
  <c r="CP76" i="13"/>
  <c r="CQ76" i="13"/>
  <c r="CR76" i="13"/>
  <c r="CS76" i="13"/>
  <c r="CT76" i="13"/>
  <c r="CU76" i="13"/>
  <c r="CV76" i="13"/>
  <c r="CW76" i="13"/>
  <c r="CX76" i="13"/>
  <c r="CY76" i="13"/>
  <c r="CZ76" i="13"/>
  <c r="DA76" i="13"/>
  <c r="DB76" i="13"/>
  <c r="DC76" i="13"/>
  <c r="DD76" i="13"/>
  <c r="DE76" i="13"/>
  <c r="DF76" i="13"/>
  <c r="DG76" i="13"/>
  <c r="DH76" i="13"/>
  <c r="DI76" i="13"/>
  <c r="DJ76" i="13"/>
  <c r="O76" i="13"/>
  <c r="P50" i="13"/>
  <c r="Q50" i="13"/>
  <c r="R50" i="13"/>
  <c r="S50" i="13"/>
  <c r="T50" i="13"/>
  <c r="U50" i="13"/>
  <c r="V50" i="13"/>
  <c r="W50" i="13"/>
  <c r="X50" i="13"/>
  <c r="Y50" i="13"/>
  <c r="Z50" i="13"/>
  <c r="AA50" i="13"/>
  <c r="AB50" i="13"/>
  <c r="AC50" i="13"/>
  <c r="AD50" i="13"/>
  <c r="AE50" i="13"/>
  <c r="AF50" i="13"/>
  <c r="AG50" i="13"/>
  <c r="AH50" i="13"/>
  <c r="AI50" i="13"/>
  <c r="AJ50" i="13"/>
  <c r="AK50" i="13"/>
  <c r="AL50" i="13"/>
  <c r="AM50" i="13"/>
  <c r="AN50" i="13"/>
  <c r="AO50" i="13"/>
  <c r="AP50" i="13"/>
  <c r="AQ50" i="13"/>
  <c r="AR50" i="13"/>
  <c r="AS50" i="13"/>
  <c r="AT50" i="13"/>
  <c r="AU50" i="13"/>
  <c r="AV50" i="13"/>
  <c r="AW50" i="13"/>
  <c r="AX50" i="13"/>
  <c r="AY50" i="13"/>
  <c r="AZ50" i="13"/>
  <c r="BA50" i="13"/>
  <c r="BB50" i="13"/>
  <c r="BC50" i="13"/>
  <c r="BD50" i="13"/>
  <c r="BE50" i="13"/>
  <c r="BF50" i="13"/>
  <c r="BG50" i="13"/>
  <c r="BH50" i="13"/>
  <c r="BI50" i="13"/>
  <c r="BJ50" i="13"/>
  <c r="BK50" i="13"/>
  <c r="BL50" i="13"/>
  <c r="BM50" i="13"/>
  <c r="BN50" i="13"/>
  <c r="BO50" i="13"/>
  <c r="BP50" i="13"/>
  <c r="BQ50" i="13"/>
  <c r="BR50" i="13"/>
  <c r="BS50" i="13"/>
  <c r="BT50" i="13"/>
  <c r="BU50" i="13"/>
  <c r="BV50" i="13"/>
  <c r="BW50" i="13"/>
  <c r="BX50" i="13"/>
  <c r="BY50" i="13"/>
  <c r="BZ50" i="13"/>
  <c r="CA50" i="13"/>
  <c r="CB50" i="13"/>
  <c r="CC50" i="13"/>
  <c r="CD50" i="13"/>
  <c r="CE50" i="13"/>
  <c r="CF50" i="13"/>
  <c r="CG50" i="13"/>
  <c r="CH50" i="13"/>
  <c r="CI50" i="13"/>
  <c r="CJ50" i="13"/>
  <c r="CK50" i="13"/>
  <c r="CL50" i="13"/>
  <c r="CM50" i="13"/>
  <c r="CN50" i="13"/>
  <c r="CO50" i="13"/>
  <c r="CP50" i="13"/>
  <c r="CQ50" i="13"/>
  <c r="CR50" i="13"/>
  <c r="CS50" i="13"/>
  <c r="CT50" i="13"/>
  <c r="CU50" i="13"/>
  <c r="CV50" i="13"/>
  <c r="CW50" i="13"/>
  <c r="CX50" i="13"/>
  <c r="CY50" i="13"/>
  <c r="CZ50" i="13"/>
  <c r="DA50" i="13"/>
  <c r="DB50" i="13"/>
  <c r="DC50" i="13"/>
  <c r="DD50" i="13"/>
  <c r="DE50" i="13"/>
  <c r="DF50" i="13"/>
  <c r="DG50" i="13"/>
  <c r="DH50" i="13"/>
  <c r="DI50" i="13"/>
  <c r="DJ50" i="13"/>
  <c r="O50" i="13"/>
  <c r="P25" i="13"/>
  <c r="Q25" i="13"/>
  <c r="R25" i="13"/>
  <c r="S25" i="13"/>
  <c r="T25" i="13"/>
  <c r="U25" i="13"/>
  <c r="V25" i="13"/>
  <c r="W25" i="13"/>
  <c r="X25" i="13"/>
  <c r="Y25" i="13"/>
  <c r="Z25" i="13"/>
  <c r="AA25" i="13"/>
  <c r="AB25" i="13"/>
  <c r="AC25" i="13"/>
  <c r="AD25" i="13"/>
  <c r="AE25" i="13"/>
  <c r="AF25" i="13"/>
  <c r="AG25" i="13"/>
  <c r="AH25" i="13"/>
  <c r="AI25" i="13"/>
  <c r="AJ25" i="13"/>
  <c r="AK25" i="13"/>
  <c r="AL25" i="13"/>
  <c r="AM25" i="13"/>
  <c r="AN25" i="13"/>
  <c r="AO25" i="13"/>
  <c r="AP25" i="13"/>
  <c r="AQ25" i="13"/>
  <c r="AR25" i="13"/>
  <c r="AS25" i="13"/>
  <c r="AT25" i="13"/>
  <c r="AU25" i="13"/>
  <c r="AV25" i="13"/>
  <c r="AW25" i="13"/>
  <c r="AX25" i="13"/>
  <c r="AY25" i="13"/>
  <c r="AZ25" i="13"/>
  <c r="BA25" i="13"/>
  <c r="BB25" i="13"/>
  <c r="BC25" i="13"/>
  <c r="BD25" i="13"/>
  <c r="BE25" i="13"/>
  <c r="BF25" i="13"/>
  <c r="BG25" i="13"/>
  <c r="BH25" i="13"/>
  <c r="BI25" i="13"/>
  <c r="BJ25" i="13"/>
  <c r="BK25" i="13"/>
  <c r="BL25" i="13"/>
  <c r="BM25" i="13"/>
  <c r="BN25" i="13"/>
  <c r="BO25" i="13"/>
  <c r="BP25" i="13"/>
  <c r="BQ25" i="13"/>
  <c r="BR25" i="13"/>
  <c r="BS25" i="13"/>
  <c r="BT25" i="13"/>
  <c r="BU25" i="13"/>
  <c r="BV25" i="13"/>
  <c r="BW25" i="13"/>
  <c r="BX25" i="13"/>
  <c r="BY25" i="13"/>
  <c r="BZ25" i="13"/>
  <c r="CA25" i="13"/>
  <c r="CB25" i="13"/>
  <c r="CC25" i="13"/>
  <c r="CD25" i="13"/>
  <c r="CE25" i="13"/>
  <c r="CF25" i="13"/>
  <c r="CG25" i="13"/>
  <c r="CH25" i="13"/>
  <c r="CI25" i="13"/>
  <c r="CJ25" i="13"/>
  <c r="CK25" i="13"/>
  <c r="CL25" i="13"/>
  <c r="CM25" i="13"/>
  <c r="CN25" i="13"/>
  <c r="CO25" i="13"/>
  <c r="CP25" i="13"/>
  <c r="CQ25" i="13"/>
  <c r="CR25" i="13"/>
  <c r="CS25" i="13"/>
  <c r="CT25" i="13"/>
  <c r="CU25" i="13"/>
  <c r="CV25" i="13"/>
  <c r="CW25" i="13"/>
  <c r="CX25" i="13"/>
  <c r="CY25" i="13"/>
  <c r="CZ25" i="13"/>
  <c r="DA25" i="13"/>
  <c r="DB25" i="13"/>
  <c r="DC25" i="13"/>
  <c r="DD25" i="13"/>
  <c r="DE25" i="13"/>
  <c r="DF25" i="13"/>
  <c r="DG25" i="13"/>
  <c r="DH25" i="13"/>
  <c r="DI25" i="13"/>
  <c r="DJ25" i="13"/>
  <c r="O25" i="13"/>
  <c r="P170" i="13"/>
  <c r="Q170" i="13"/>
  <c r="R170" i="13"/>
  <c r="S170" i="13"/>
  <c r="T170" i="13"/>
  <c r="U170" i="13"/>
  <c r="V170" i="13"/>
  <c r="W170" i="13"/>
  <c r="X170" i="13"/>
  <c r="Y170" i="13"/>
  <c r="Z170" i="13"/>
  <c r="AA170" i="13"/>
  <c r="AB170" i="13"/>
  <c r="AC170" i="13"/>
  <c r="AD170" i="13"/>
  <c r="AE170" i="13"/>
  <c r="AF170" i="13"/>
  <c r="AG170" i="13"/>
  <c r="AH170" i="13"/>
  <c r="AI170" i="13"/>
  <c r="AJ170" i="13"/>
  <c r="AK170" i="13"/>
  <c r="AL170" i="13"/>
  <c r="AM170" i="13"/>
  <c r="AN170" i="13"/>
  <c r="AO170" i="13"/>
  <c r="AP170" i="13"/>
  <c r="AQ170" i="13"/>
  <c r="AR170" i="13"/>
  <c r="AS170" i="13"/>
  <c r="AT170" i="13"/>
  <c r="AU170" i="13"/>
  <c r="AV170" i="13"/>
  <c r="AW170" i="13"/>
  <c r="AX170" i="13"/>
  <c r="AY170" i="13"/>
  <c r="AZ170" i="13"/>
  <c r="BA170" i="13"/>
  <c r="BB170" i="13"/>
  <c r="BC170" i="13"/>
  <c r="BD170" i="13"/>
  <c r="BE170" i="13"/>
  <c r="BF170" i="13"/>
  <c r="BG170" i="13"/>
  <c r="BH170" i="13"/>
  <c r="BI170" i="13"/>
  <c r="BJ170" i="13"/>
  <c r="BK170" i="13"/>
  <c r="BL170" i="13"/>
  <c r="BM170" i="13"/>
  <c r="BN170" i="13"/>
  <c r="BO170" i="13"/>
  <c r="BP170" i="13"/>
  <c r="BQ170" i="13"/>
  <c r="BR170" i="13"/>
  <c r="BS170" i="13"/>
  <c r="BT170" i="13"/>
  <c r="BU170" i="13"/>
  <c r="BV170" i="13"/>
  <c r="BW170" i="13"/>
  <c r="BX170" i="13"/>
  <c r="BY170" i="13"/>
  <c r="BZ170" i="13"/>
  <c r="CA170" i="13"/>
  <c r="CB170" i="13"/>
  <c r="CC170" i="13"/>
  <c r="CD170" i="13"/>
  <c r="CE170" i="13"/>
  <c r="CF170" i="13"/>
  <c r="CG170" i="13"/>
  <c r="CH170" i="13"/>
  <c r="CI170" i="13"/>
  <c r="CJ170" i="13"/>
  <c r="CK170" i="13"/>
  <c r="CL170" i="13"/>
  <c r="CM170" i="13"/>
  <c r="CN170" i="13"/>
  <c r="CO170" i="13"/>
  <c r="CP170" i="13"/>
  <c r="CQ170" i="13"/>
  <c r="CR170" i="13"/>
  <c r="CS170" i="13"/>
  <c r="CT170" i="13"/>
  <c r="CU170" i="13"/>
  <c r="CV170" i="13"/>
  <c r="CW170" i="13"/>
  <c r="CX170" i="13"/>
  <c r="CY170" i="13"/>
  <c r="CZ170" i="13"/>
  <c r="DA170" i="13"/>
  <c r="DB170" i="13"/>
  <c r="DC170" i="13"/>
  <c r="DD170" i="13"/>
  <c r="DE170" i="13"/>
  <c r="DF170" i="13"/>
  <c r="DG170" i="13"/>
  <c r="DH170" i="13"/>
  <c r="DI170" i="13"/>
  <c r="DJ170" i="13"/>
  <c r="P171" i="13"/>
  <c r="Q171" i="13"/>
  <c r="R171" i="13"/>
  <c r="S171" i="13"/>
  <c r="T171" i="13"/>
  <c r="U171" i="13"/>
  <c r="V171" i="13"/>
  <c r="W171" i="13"/>
  <c r="X171" i="13"/>
  <c r="Y171" i="13"/>
  <c r="Z171" i="13"/>
  <c r="AA171" i="13"/>
  <c r="AB171" i="13"/>
  <c r="AC171" i="13"/>
  <c r="AD171" i="13"/>
  <c r="AE171" i="13"/>
  <c r="AF171" i="13"/>
  <c r="AG171" i="13"/>
  <c r="AH171" i="13"/>
  <c r="AI171" i="13"/>
  <c r="AJ171" i="13"/>
  <c r="AK171" i="13"/>
  <c r="AL171" i="13"/>
  <c r="AM171" i="13"/>
  <c r="AN171" i="13"/>
  <c r="AO171" i="13"/>
  <c r="AP171" i="13"/>
  <c r="AQ171" i="13"/>
  <c r="AR171" i="13"/>
  <c r="AS171" i="13"/>
  <c r="AT171" i="13"/>
  <c r="AU171" i="13"/>
  <c r="AV171" i="13"/>
  <c r="AW171" i="13"/>
  <c r="AX171" i="13"/>
  <c r="AY171" i="13"/>
  <c r="AZ171" i="13"/>
  <c r="BA171" i="13"/>
  <c r="BB171" i="13"/>
  <c r="BC171" i="13"/>
  <c r="BD171" i="13"/>
  <c r="BE171" i="13"/>
  <c r="BF171" i="13"/>
  <c r="BG171" i="13"/>
  <c r="BH171" i="13"/>
  <c r="BI171" i="13"/>
  <c r="BJ171" i="13"/>
  <c r="BK171" i="13"/>
  <c r="BL171" i="13"/>
  <c r="BM171" i="13"/>
  <c r="BN171" i="13"/>
  <c r="BO171" i="13"/>
  <c r="BP171" i="13"/>
  <c r="BQ171" i="13"/>
  <c r="BR171" i="13"/>
  <c r="BS171" i="13"/>
  <c r="BT171" i="13"/>
  <c r="BU171" i="13"/>
  <c r="BV171" i="13"/>
  <c r="BW171" i="13"/>
  <c r="BX171" i="13"/>
  <c r="BY171" i="13"/>
  <c r="BZ171" i="13"/>
  <c r="CA171" i="13"/>
  <c r="CB171" i="13"/>
  <c r="CC171" i="13"/>
  <c r="CD171" i="13"/>
  <c r="CE171" i="13"/>
  <c r="CF171" i="13"/>
  <c r="CG171" i="13"/>
  <c r="CH171" i="13"/>
  <c r="CI171" i="13"/>
  <c r="CJ171" i="13"/>
  <c r="CK171" i="13"/>
  <c r="CL171" i="13"/>
  <c r="CM171" i="13"/>
  <c r="CN171" i="13"/>
  <c r="CO171" i="13"/>
  <c r="CP171" i="13"/>
  <c r="CQ171" i="13"/>
  <c r="CR171" i="13"/>
  <c r="CS171" i="13"/>
  <c r="CT171" i="13"/>
  <c r="CU171" i="13"/>
  <c r="CV171" i="13"/>
  <c r="CW171" i="13"/>
  <c r="CX171" i="13"/>
  <c r="CY171" i="13"/>
  <c r="CZ171" i="13"/>
  <c r="DA171" i="13"/>
  <c r="DB171" i="13"/>
  <c r="DC171" i="13"/>
  <c r="DD171" i="13"/>
  <c r="DE171" i="13"/>
  <c r="DF171" i="13"/>
  <c r="DG171" i="13"/>
  <c r="DH171" i="13"/>
  <c r="DI171" i="13"/>
  <c r="DJ171" i="13"/>
  <c r="P172" i="13"/>
  <c r="Q172" i="13"/>
  <c r="R172" i="13"/>
  <c r="S172" i="13"/>
  <c r="T172" i="13"/>
  <c r="U172" i="13"/>
  <c r="V172" i="13"/>
  <c r="W172" i="13"/>
  <c r="X172" i="13"/>
  <c r="Y172" i="13"/>
  <c r="Z172" i="13"/>
  <c r="AA172" i="13"/>
  <c r="AB172" i="13"/>
  <c r="AC172" i="13"/>
  <c r="AD172" i="13"/>
  <c r="AE172" i="13"/>
  <c r="AF172" i="13"/>
  <c r="AG172" i="13"/>
  <c r="AH172" i="13"/>
  <c r="AI172" i="13"/>
  <c r="AJ172" i="13"/>
  <c r="AK172" i="13"/>
  <c r="AL172" i="13"/>
  <c r="AM172" i="13"/>
  <c r="AN172" i="13"/>
  <c r="AO172" i="13"/>
  <c r="AP172" i="13"/>
  <c r="AQ172" i="13"/>
  <c r="AR172" i="13"/>
  <c r="AS172" i="13"/>
  <c r="AT172" i="13"/>
  <c r="AU172" i="13"/>
  <c r="AV172" i="13"/>
  <c r="AW172" i="13"/>
  <c r="AX172" i="13"/>
  <c r="AY172" i="13"/>
  <c r="AZ172" i="13"/>
  <c r="BA172" i="13"/>
  <c r="BB172" i="13"/>
  <c r="BC172" i="13"/>
  <c r="BD172" i="13"/>
  <c r="BE172" i="13"/>
  <c r="BF172" i="13"/>
  <c r="BG172" i="13"/>
  <c r="BH172" i="13"/>
  <c r="BI172" i="13"/>
  <c r="BJ172" i="13"/>
  <c r="BK172" i="13"/>
  <c r="BL172" i="13"/>
  <c r="BM172" i="13"/>
  <c r="BN172" i="13"/>
  <c r="BO172" i="13"/>
  <c r="BP172" i="13"/>
  <c r="BQ172" i="13"/>
  <c r="BR172" i="13"/>
  <c r="BS172" i="13"/>
  <c r="BT172" i="13"/>
  <c r="BU172" i="13"/>
  <c r="BV172" i="13"/>
  <c r="BW172" i="13"/>
  <c r="BX172" i="13"/>
  <c r="BY172" i="13"/>
  <c r="BZ172" i="13"/>
  <c r="CA172" i="13"/>
  <c r="CB172" i="13"/>
  <c r="CC172" i="13"/>
  <c r="CD172" i="13"/>
  <c r="CE172" i="13"/>
  <c r="CF172" i="13"/>
  <c r="CG172" i="13"/>
  <c r="CH172" i="13"/>
  <c r="CI172" i="13"/>
  <c r="CJ172" i="13"/>
  <c r="CK172" i="13"/>
  <c r="CL172" i="13"/>
  <c r="CM172" i="13"/>
  <c r="CN172" i="13"/>
  <c r="CO172" i="13"/>
  <c r="CP172" i="13"/>
  <c r="CQ172" i="13"/>
  <c r="CR172" i="13"/>
  <c r="CS172" i="13"/>
  <c r="CT172" i="13"/>
  <c r="CU172" i="13"/>
  <c r="CV172" i="13"/>
  <c r="CW172" i="13"/>
  <c r="CX172" i="13"/>
  <c r="CY172" i="13"/>
  <c r="CZ172" i="13"/>
  <c r="DA172" i="13"/>
  <c r="DB172" i="13"/>
  <c r="DC172" i="13"/>
  <c r="DD172" i="13"/>
  <c r="DE172" i="13"/>
  <c r="DF172" i="13"/>
  <c r="DG172" i="13"/>
  <c r="DH172" i="13"/>
  <c r="DI172" i="13"/>
  <c r="DJ172" i="13"/>
  <c r="P173" i="13"/>
  <c r="Q173" i="13"/>
  <c r="R173" i="13"/>
  <c r="S173" i="13"/>
  <c r="T173" i="13"/>
  <c r="U173" i="13"/>
  <c r="V173" i="13"/>
  <c r="W173" i="13"/>
  <c r="X173" i="13"/>
  <c r="Y173" i="13"/>
  <c r="Z173" i="13"/>
  <c r="AA173" i="13"/>
  <c r="AB173" i="13"/>
  <c r="AC173" i="13"/>
  <c r="AD173" i="13"/>
  <c r="AE173" i="13"/>
  <c r="AF173" i="13"/>
  <c r="AG173" i="13"/>
  <c r="AH173" i="13"/>
  <c r="AI173" i="13"/>
  <c r="AJ173" i="13"/>
  <c r="AK173" i="13"/>
  <c r="AL173" i="13"/>
  <c r="AM173" i="13"/>
  <c r="AN173" i="13"/>
  <c r="AO173" i="13"/>
  <c r="AP173" i="13"/>
  <c r="AQ173" i="13"/>
  <c r="AR173" i="13"/>
  <c r="AS173" i="13"/>
  <c r="AT173" i="13"/>
  <c r="AU173" i="13"/>
  <c r="AV173" i="13"/>
  <c r="AW173" i="13"/>
  <c r="AX173" i="13"/>
  <c r="AY173" i="13"/>
  <c r="AZ173" i="13"/>
  <c r="BA173" i="13"/>
  <c r="BB173" i="13"/>
  <c r="BC173" i="13"/>
  <c r="BD173" i="13"/>
  <c r="BE173" i="13"/>
  <c r="BF173" i="13"/>
  <c r="BG173" i="13"/>
  <c r="BH173" i="13"/>
  <c r="BI173" i="13"/>
  <c r="BJ173" i="13"/>
  <c r="BK173" i="13"/>
  <c r="BL173" i="13"/>
  <c r="BM173" i="13"/>
  <c r="BN173" i="13"/>
  <c r="BO173" i="13"/>
  <c r="BP173" i="13"/>
  <c r="BQ173" i="13"/>
  <c r="BR173" i="13"/>
  <c r="BS173" i="13"/>
  <c r="BT173" i="13"/>
  <c r="BU173" i="13"/>
  <c r="BV173" i="13"/>
  <c r="BW173" i="13"/>
  <c r="BX173" i="13"/>
  <c r="BY173" i="13"/>
  <c r="BZ173" i="13"/>
  <c r="CA173" i="13"/>
  <c r="CB173" i="13"/>
  <c r="CC173" i="13"/>
  <c r="CD173" i="13"/>
  <c r="CE173" i="13"/>
  <c r="CF173" i="13"/>
  <c r="CG173" i="13"/>
  <c r="CH173" i="13"/>
  <c r="CI173" i="13"/>
  <c r="CJ173" i="13"/>
  <c r="CK173" i="13"/>
  <c r="CL173" i="13"/>
  <c r="CM173" i="13"/>
  <c r="CN173" i="13"/>
  <c r="CO173" i="13"/>
  <c r="CP173" i="13"/>
  <c r="CQ173" i="13"/>
  <c r="CR173" i="13"/>
  <c r="CS173" i="13"/>
  <c r="CT173" i="13"/>
  <c r="CU173" i="13"/>
  <c r="CV173" i="13"/>
  <c r="CW173" i="13"/>
  <c r="CX173" i="13"/>
  <c r="CY173" i="13"/>
  <c r="CZ173" i="13"/>
  <c r="DA173" i="13"/>
  <c r="DB173" i="13"/>
  <c r="DC173" i="13"/>
  <c r="DD173" i="13"/>
  <c r="DE173" i="13"/>
  <c r="DF173" i="13"/>
  <c r="DG173" i="13"/>
  <c r="DH173" i="13"/>
  <c r="DI173" i="13"/>
  <c r="DJ173" i="13"/>
  <c r="P174" i="13"/>
  <c r="Q174" i="13"/>
  <c r="R174" i="13"/>
  <c r="S174" i="13"/>
  <c r="T174" i="13"/>
  <c r="U174" i="13"/>
  <c r="V174" i="13"/>
  <c r="W174" i="13"/>
  <c r="X174" i="13"/>
  <c r="Y174" i="13"/>
  <c r="Z174" i="13"/>
  <c r="AA174" i="13"/>
  <c r="AB174" i="13"/>
  <c r="AC174" i="13"/>
  <c r="AD174" i="13"/>
  <c r="AE174" i="13"/>
  <c r="AF174" i="13"/>
  <c r="AG174" i="13"/>
  <c r="AH174" i="13"/>
  <c r="AI174" i="13"/>
  <c r="AJ174" i="13"/>
  <c r="AK174" i="13"/>
  <c r="AL174" i="13"/>
  <c r="AM174" i="13"/>
  <c r="AN174" i="13"/>
  <c r="AO174" i="13"/>
  <c r="AP174" i="13"/>
  <c r="AQ174" i="13"/>
  <c r="AR174" i="13"/>
  <c r="AS174" i="13"/>
  <c r="AT174" i="13"/>
  <c r="AU174" i="13"/>
  <c r="AV174" i="13"/>
  <c r="AW174" i="13"/>
  <c r="AX174" i="13"/>
  <c r="AY174" i="13"/>
  <c r="AZ174" i="13"/>
  <c r="BA174" i="13"/>
  <c r="BB174" i="13"/>
  <c r="BC174" i="13"/>
  <c r="BD174" i="13"/>
  <c r="BE174" i="13"/>
  <c r="BF174" i="13"/>
  <c r="BG174" i="13"/>
  <c r="BH174" i="13"/>
  <c r="BI174" i="13"/>
  <c r="BJ174" i="13"/>
  <c r="BK174" i="13"/>
  <c r="BL174" i="13"/>
  <c r="BM174" i="13"/>
  <c r="BN174" i="13"/>
  <c r="BO174" i="13"/>
  <c r="BP174" i="13"/>
  <c r="BQ174" i="13"/>
  <c r="BR174" i="13"/>
  <c r="BS174" i="13"/>
  <c r="BT174" i="13"/>
  <c r="BU174" i="13"/>
  <c r="BV174" i="13"/>
  <c r="BW174" i="13"/>
  <c r="BX174" i="13"/>
  <c r="BY174" i="13"/>
  <c r="BZ174" i="13"/>
  <c r="CA174" i="13"/>
  <c r="CB174" i="13"/>
  <c r="CC174" i="13"/>
  <c r="CD174" i="13"/>
  <c r="CE174" i="13"/>
  <c r="CF174" i="13"/>
  <c r="CG174" i="13"/>
  <c r="CH174" i="13"/>
  <c r="CI174" i="13"/>
  <c r="CJ174" i="13"/>
  <c r="CK174" i="13"/>
  <c r="CL174" i="13"/>
  <c r="CM174" i="13"/>
  <c r="CN174" i="13"/>
  <c r="CO174" i="13"/>
  <c r="CP174" i="13"/>
  <c r="CQ174" i="13"/>
  <c r="CR174" i="13"/>
  <c r="CS174" i="13"/>
  <c r="CT174" i="13"/>
  <c r="CU174" i="13"/>
  <c r="CV174" i="13"/>
  <c r="CW174" i="13"/>
  <c r="CX174" i="13"/>
  <c r="CY174" i="13"/>
  <c r="CZ174" i="13"/>
  <c r="DA174" i="13"/>
  <c r="DB174" i="13"/>
  <c r="DC174" i="13"/>
  <c r="DD174" i="13"/>
  <c r="DE174" i="13"/>
  <c r="DF174" i="13"/>
  <c r="DG174" i="13"/>
  <c r="DH174" i="13"/>
  <c r="DI174" i="13"/>
  <c r="DJ174" i="13"/>
  <c r="P175" i="13"/>
  <c r="Q175" i="13"/>
  <c r="R175" i="13"/>
  <c r="S175" i="13"/>
  <c r="T175" i="13"/>
  <c r="U175" i="13"/>
  <c r="V175" i="13"/>
  <c r="W175" i="13"/>
  <c r="X175" i="13"/>
  <c r="Y175" i="13"/>
  <c r="Z175" i="13"/>
  <c r="AA175" i="13"/>
  <c r="AB175" i="13"/>
  <c r="AC175" i="13"/>
  <c r="AD175" i="13"/>
  <c r="AE175" i="13"/>
  <c r="AF175" i="13"/>
  <c r="AG175" i="13"/>
  <c r="AH175" i="13"/>
  <c r="AI175" i="13"/>
  <c r="AJ175" i="13"/>
  <c r="AK175" i="13"/>
  <c r="AL175" i="13"/>
  <c r="AM175" i="13"/>
  <c r="AN175" i="13"/>
  <c r="AO175" i="13"/>
  <c r="AP175" i="13"/>
  <c r="AQ175" i="13"/>
  <c r="AR175" i="13"/>
  <c r="AS175" i="13"/>
  <c r="AT175" i="13"/>
  <c r="AU175" i="13"/>
  <c r="AV175" i="13"/>
  <c r="AW175" i="13"/>
  <c r="AX175" i="13"/>
  <c r="AY175" i="13"/>
  <c r="AZ175" i="13"/>
  <c r="BA175" i="13"/>
  <c r="BB175" i="13"/>
  <c r="BC175" i="13"/>
  <c r="BD175" i="13"/>
  <c r="BE175" i="13"/>
  <c r="BF175" i="13"/>
  <c r="BG175" i="13"/>
  <c r="BH175" i="13"/>
  <c r="BI175" i="13"/>
  <c r="BJ175" i="13"/>
  <c r="BK175" i="13"/>
  <c r="BL175" i="13"/>
  <c r="BM175" i="13"/>
  <c r="BN175" i="13"/>
  <c r="BO175" i="13"/>
  <c r="BP175" i="13"/>
  <c r="BQ175" i="13"/>
  <c r="BR175" i="13"/>
  <c r="BS175" i="13"/>
  <c r="BT175" i="13"/>
  <c r="BU175" i="13"/>
  <c r="BV175" i="13"/>
  <c r="BW175" i="13"/>
  <c r="BX175" i="13"/>
  <c r="BY175" i="13"/>
  <c r="BZ175" i="13"/>
  <c r="CA175" i="13"/>
  <c r="CB175" i="13"/>
  <c r="CC175" i="13"/>
  <c r="CD175" i="13"/>
  <c r="CE175" i="13"/>
  <c r="CF175" i="13"/>
  <c r="CG175" i="13"/>
  <c r="CH175" i="13"/>
  <c r="CI175" i="13"/>
  <c r="CJ175" i="13"/>
  <c r="CK175" i="13"/>
  <c r="CL175" i="13"/>
  <c r="CM175" i="13"/>
  <c r="CN175" i="13"/>
  <c r="CO175" i="13"/>
  <c r="CP175" i="13"/>
  <c r="CQ175" i="13"/>
  <c r="CR175" i="13"/>
  <c r="CS175" i="13"/>
  <c r="CT175" i="13"/>
  <c r="CU175" i="13"/>
  <c r="CV175" i="13"/>
  <c r="CW175" i="13"/>
  <c r="CX175" i="13"/>
  <c r="CY175" i="13"/>
  <c r="CZ175" i="13"/>
  <c r="DA175" i="13"/>
  <c r="DB175" i="13"/>
  <c r="DC175" i="13"/>
  <c r="DD175" i="13"/>
  <c r="DE175" i="13"/>
  <c r="DF175" i="13"/>
  <c r="DG175" i="13"/>
  <c r="DH175" i="13"/>
  <c r="DI175" i="13"/>
  <c r="DJ175" i="13"/>
  <c r="P176" i="13"/>
  <c r="Q176" i="13"/>
  <c r="R176" i="13"/>
  <c r="S176" i="13"/>
  <c r="T176" i="13"/>
  <c r="U176" i="13"/>
  <c r="V176" i="13"/>
  <c r="W176" i="13"/>
  <c r="X176" i="13"/>
  <c r="Y176" i="13"/>
  <c r="Z176" i="13"/>
  <c r="AA176" i="13"/>
  <c r="AB176" i="13"/>
  <c r="AC176" i="13"/>
  <c r="AD176" i="13"/>
  <c r="AE176" i="13"/>
  <c r="AF176" i="13"/>
  <c r="AG176" i="13"/>
  <c r="AH176" i="13"/>
  <c r="AI176" i="13"/>
  <c r="AJ176" i="13"/>
  <c r="AK176" i="13"/>
  <c r="AL176" i="13"/>
  <c r="AM176" i="13"/>
  <c r="AN176" i="13"/>
  <c r="AO176" i="13"/>
  <c r="AP176" i="13"/>
  <c r="AQ176" i="13"/>
  <c r="AR176" i="13"/>
  <c r="AS176" i="13"/>
  <c r="AT176" i="13"/>
  <c r="AU176" i="13"/>
  <c r="AV176" i="13"/>
  <c r="AW176" i="13"/>
  <c r="AX176" i="13"/>
  <c r="AY176" i="13"/>
  <c r="AZ176" i="13"/>
  <c r="BA176" i="13"/>
  <c r="BB176" i="13"/>
  <c r="BC176" i="13"/>
  <c r="BD176" i="13"/>
  <c r="BE176" i="13"/>
  <c r="BF176" i="13"/>
  <c r="BG176" i="13"/>
  <c r="BH176" i="13"/>
  <c r="BI176" i="13"/>
  <c r="BJ176" i="13"/>
  <c r="BK176" i="13"/>
  <c r="BL176" i="13"/>
  <c r="BM176" i="13"/>
  <c r="BN176" i="13"/>
  <c r="BO176" i="13"/>
  <c r="BP176" i="13"/>
  <c r="BQ176" i="13"/>
  <c r="BR176" i="13"/>
  <c r="BS176" i="13"/>
  <c r="BT176" i="13"/>
  <c r="BU176" i="13"/>
  <c r="BV176" i="13"/>
  <c r="BW176" i="13"/>
  <c r="BX176" i="13"/>
  <c r="BY176" i="13"/>
  <c r="BZ176" i="13"/>
  <c r="CA176" i="13"/>
  <c r="CB176" i="13"/>
  <c r="CC176" i="13"/>
  <c r="CD176" i="13"/>
  <c r="CE176" i="13"/>
  <c r="CF176" i="13"/>
  <c r="CG176" i="13"/>
  <c r="CH176" i="13"/>
  <c r="CI176" i="13"/>
  <c r="CJ176" i="13"/>
  <c r="CK176" i="13"/>
  <c r="CL176" i="13"/>
  <c r="CM176" i="13"/>
  <c r="CN176" i="13"/>
  <c r="CO176" i="13"/>
  <c r="CP176" i="13"/>
  <c r="CQ176" i="13"/>
  <c r="CR176" i="13"/>
  <c r="CS176" i="13"/>
  <c r="CT176" i="13"/>
  <c r="CU176" i="13"/>
  <c r="CV176" i="13"/>
  <c r="CW176" i="13"/>
  <c r="CX176" i="13"/>
  <c r="CY176" i="13"/>
  <c r="CZ176" i="13"/>
  <c r="DA176" i="13"/>
  <c r="DB176" i="13"/>
  <c r="DC176" i="13"/>
  <c r="DD176" i="13"/>
  <c r="DE176" i="13"/>
  <c r="DF176" i="13"/>
  <c r="DG176" i="13"/>
  <c r="DH176" i="13"/>
  <c r="DI176" i="13"/>
  <c r="DJ176" i="13"/>
  <c r="P177" i="13"/>
  <c r="Q177" i="13"/>
  <c r="R177" i="13"/>
  <c r="S177" i="13"/>
  <c r="T177" i="13"/>
  <c r="U177" i="13"/>
  <c r="V177" i="13"/>
  <c r="W177" i="13"/>
  <c r="X177" i="13"/>
  <c r="Y177" i="13"/>
  <c r="Z177" i="13"/>
  <c r="AA177" i="13"/>
  <c r="AB177" i="13"/>
  <c r="AC177" i="13"/>
  <c r="AD177" i="13"/>
  <c r="AE177" i="13"/>
  <c r="AF177" i="13"/>
  <c r="AG177" i="13"/>
  <c r="AH177" i="13"/>
  <c r="AI177" i="13"/>
  <c r="AJ177" i="13"/>
  <c r="AK177" i="13"/>
  <c r="AL177" i="13"/>
  <c r="AM177" i="13"/>
  <c r="AN177" i="13"/>
  <c r="AO177" i="13"/>
  <c r="AP177" i="13"/>
  <c r="AQ177" i="13"/>
  <c r="AR177" i="13"/>
  <c r="AS177" i="13"/>
  <c r="AT177" i="13"/>
  <c r="AU177" i="13"/>
  <c r="AV177" i="13"/>
  <c r="AW177" i="13"/>
  <c r="AX177" i="13"/>
  <c r="AY177" i="13"/>
  <c r="AZ177" i="13"/>
  <c r="BA177" i="13"/>
  <c r="BB177" i="13"/>
  <c r="BC177" i="13"/>
  <c r="BD177" i="13"/>
  <c r="BE177" i="13"/>
  <c r="BF177" i="13"/>
  <c r="BG177" i="13"/>
  <c r="BH177" i="13"/>
  <c r="BI177" i="13"/>
  <c r="BJ177" i="13"/>
  <c r="BK177" i="13"/>
  <c r="BL177" i="13"/>
  <c r="BM177" i="13"/>
  <c r="BN177" i="13"/>
  <c r="BO177" i="13"/>
  <c r="BP177" i="13"/>
  <c r="BQ177" i="13"/>
  <c r="BR177" i="13"/>
  <c r="BS177" i="13"/>
  <c r="BT177" i="13"/>
  <c r="BU177" i="13"/>
  <c r="BV177" i="13"/>
  <c r="BW177" i="13"/>
  <c r="BX177" i="13"/>
  <c r="BY177" i="13"/>
  <c r="BZ177" i="13"/>
  <c r="CA177" i="13"/>
  <c r="CB177" i="13"/>
  <c r="CC177" i="13"/>
  <c r="CD177" i="13"/>
  <c r="CE177" i="13"/>
  <c r="CF177" i="13"/>
  <c r="CG177" i="13"/>
  <c r="CH177" i="13"/>
  <c r="CI177" i="13"/>
  <c r="CJ177" i="13"/>
  <c r="CK177" i="13"/>
  <c r="CL177" i="13"/>
  <c r="CM177" i="13"/>
  <c r="CN177" i="13"/>
  <c r="CO177" i="13"/>
  <c r="CP177" i="13"/>
  <c r="CQ177" i="13"/>
  <c r="CR177" i="13"/>
  <c r="CS177" i="13"/>
  <c r="CT177" i="13"/>
  <c r="CU177" i="13"/>
  <c r="CV177" i="13"/>
  <c r="CW177" i="13"/>
  <c r="CX177" i="13"/>
  <c r="CY177" i="13"/>
  <c r="CZ177" i="13"/>
  <c r="DA177" i="13"/>
  <c r="DB177" i="13"/>
  <c r="DC177" i="13"/>
  <c r="DD177" i="13"/>
  <c r="DE177" i="13"/>
  <c r="DF177" i="13"/>
  <c r="DG177" i="13"/>
  <c r="DH177" i="13"/>
  <c r="DI177" i="13"/>
  <c r="DJ177" i="13"/>
  <c r="O177" i="13"/>
  <c r="O176" i="13"/>
  <c r="O175" i="13"/>
  <c r="O174" i="13"/>
  <c r="O173" i="13"/>
  <c r="O172" i="13"/>
  <c r="O171" i="13"/>
  <c r="O170" i="13"/>
  <c r="P169" i="13"/>
  <c r="Q169" i="13"/>
  <c r="R169" i="13"/>
  <c r="S169" i="13"/>
  <c r="T169" i="13"/>
  <c r="U169" i="13"/>
  <c r="V169" i="13"/>
  <c r="W169" i="13"/>
  <c r="X169" i="13"/>
  <c r="Y169" i="13"/>
  <c r="Z169" i="13"/>
  <c r="AA169" i="13"/>
  <c r="AB169" i="13"/>
  <c r="AC169" i="13"/>
  <c r="AD169" i="13"/>
  <c r="AE169" i="13"/>
  <c r="AF169" i="13"/>
  <c r="AG169" i="13"/>
  <c r="AH169" i="13"/>
  <c r="AI169" i="13"/>
  <c r="AJ169" i="13"/>
  <c r="AK169" i="13"/>
  <c r="AL169" i="13"/>
  <c r="AM169" i="13"/>
  <c r="AN169" i="13"/>
  <c r="AO169" i="13"/>
  <c r="AP169" i="13"/>
  <c r="AQ169" i="13"/>
  <c r="AR169" i="13"/>
  <c r="AS169" i="13"/>
  <c r="AT169" i="13"/>
  <c r="AU169" i="13"/>
  <c r="AV169" i="13"/>
  <c r="AW169" i="13"/>
  <c r="AX169" i="13"/>
  <c r="AY169" i="13"/>
  <c r="AZ169" i="13"/>
  <c r="BA169" i="13"/>
  <c r="BB169" i="13"/>
  <c r="BC169" i="13"/>
  <c r="BD169" i="13"/>
  <c r="BE169" i="13"/>
  <c r="BF169" i="13"/>
  <c r="BG169" i="13"/>
  <c r="BH169" i="13"/>
  <c r="BI169" i="13"/>
  <c r="BJ169" i="13"/>
  <c r="BK169" i="13"/>
  <c r="BL169" i="13"/>
  <c r="BM169" i="13"/>
  <c r="BN169" i="13"/>
  <c r="BO169" i="13"/>
  <c r="BP169" i="13"/>
  <c r="BQ169" i="13"/>
  <c r="BR169" i="13"/>
  <c r="BS169" i="13"/>
  <c r="BT169" i="13"/>
  <c r="BU169" i="13"/>
  <c r="BV169" i="13"/>
  <c r="BW169" i="13"/>
  <c r="BX169" i="13"/>
  <c r="BY169" i="13"/>
  <c r="BZ169" i="13"/>
  <c r="CA169" i="13"/>
  <c r="CB169" i="13"/>
  <c r="CC169" i="13"/>
  <c r="CD169" i="13"/>
  <c r="CE169" i="13"/>
  <c r="CF169" i="13"/>
  <c r="CG169" i="13"/>
  <c r="CH169" i="13"/>
  <c r="CI169" i="13"/>
  <c r="CJ169" i="13"/>
  <c r="CK169" i="13"/>
  <c r="CL169" i="13"/>
  <c r="CM169" i="13"/>
  <c r="CN169" i="13"/>
  <c r="CO169" i="13"/>
  <c r="CP169" i="13"/>
  <c r="CQ169" i="13"/>
  <c r="CR169" i="13"/>
  <c r="CS169" i="13"/>
  <c r="CT169" i="13"/>
  <c r="CU169" i="13"/>
  <c r="CV169" i="13"/>
  <c r="CW169" i="13"/>
  <c r="CX169" i="13"/>
  <c r="CY169" i="13"/>
  <c r="CZ169" i="13"/>
  <c r="DA169" i="13"/>
  <c r="DB169" i="13"/>
  <c r="DC169" i="13"/>
  <c r="DD169" i="13"/>
  <c r="DE169" i="13"/>
  <c r="DF169" i="13"/>
  <c r="DG169" i="13"/>
  <c r="DH169" i="13"/>
  <c r="DI169" i="13"/>
  <c r="DJ169" i="13"/>
  <c r="O6" i="13"/>
  <c r="DJ159" i="13"/>
  <c r="DJ160" i="13"/>
  <c r="DJ161" i="13"/>
  <c r="DJ162" i="13"/>
  <c r="DJ163" i="13"/>
  <c r="DJ164" i="13"/>
  <c r="DJ165" i="13"/>
  <c r="DJ166" i="13"/>
  <c r="P159" i="13"/>
  <c r="Q159" i="13"/>
  <c r="R159" i="13"/>
  <c r="S159" i="13"/>
  <c r="T159" i="13"/>
  <c r="U159" i="13"/>
  <c r="V159" i="13"/>
  <c r="W159" i="13"/>
  <c r="X159" i="13"/>
  <c r="Y159" i="13"/>
  <c r="Z159" i="13"/>
  <c r="AA159" i="13"/>
  <c r="AB159" i="13"/>
  <c r="AC159" i="13"/>
  <c r="AD159" i="13"/>
  <c r="AE159" i="13"/>
  <c r="AF159" i="13"/>
  <c r="AG159" i="13"/>
  <c r="AH159" i="13"/>
  <c r="AI159" i="13"/>
  <c r="AJ159" i="13"/>
  <c r="AK159" i="13"/>
  <c r="AL159" i="13"/>
  <c r="AM159" i="13"/>
  <c r="AN159" i="13"/>
  <c r="AO159" i="13"/>
  <c r="AP159" i="13"/>
  <c r="AQ159" i="13"/>
  <c r="AR159" i="13"/>
  <c r="AS159" i="13"/>
  <c r="AT159" i="13"/>
  <c r="AU159" i="13"/>
  <c r="AV159" i="13"/>
  <c r="AW159" i="13"/>
  <c r="AX159" i="13"/>
  <c r="AY159" i="13"/>
  <c r="AZ159" i="13"/>
  <c r="BA159" i="13"/>
  <c r="BB159" i="13"/>
  <c r="BC159" i="13"/>
  <c r="BD159" i="13"/>
  <c r="BE159" i="13"/>
  <c r="BF159" i="13"/>
  <c r="BG159" i="13"/>
  <c r="BH159" i="13"/>
  <c r="BI159" i="13"/>
  <c r="BJ159" i="13"/>
  <c r="BK159" i="13"/>
  <c r="BL159" i="13"/>
  <c r="BM159" i="13"/>
  <c r="BN159" i="13"/>
  <c r="BO159" i="13"/>
  <c r="BP159" i="13"/>
  <c r="BQ159" i="13"/>
  <c r="BR159" i="13"/>
  <c r="BS159" i="13"/>
  <c r="BT159" i="13"/>
  <c r="BU159" i="13"/>
  <c r="BV159" i="13"/>
  <c r="BW159" i="13"/>
  <c r="BX159" i="13"/>
  <c r="BY159" i="13"/>
  <c r="BZ159" i="13"/>
  <c r="CA159" i="13"/>
  <c r="CB159" i="13"/>
  <c r="CC159" i="13"/>
  <c r="CD159" i="13"/>
  <c r="CE159" i="13"/>
  <c r="CF159" i="13"/>
  <c r="CG159" i="13"/>
  <c r="CH159" i="13"/>
  <c r="CI159" i="13"/>
  <c r="CJ159" i="13"/>
  <c r="CK159" i="13"/>
  <c r="CL159" i="13"/>
  <c r="CM159" i="13"/>
  <c r="CN159" i="13"/>
  <c r="CO159" i="13"/>
  <c r="CP159" i="13"/>
  <c r="CQ159" i="13"/>
  <c r="CR159" i="13"/>
  <c r="CS159" i="13"/>
  <c r="CT159" i="13"/>
  <c r="CU159" i="13"/>
  <c r="CV159" i="13"/>
  <c r="CW159" i="13"/>
  <c r="CX159" i="13"/>
  <c r="CY159" i="13"/>
  <c r="CZ159" i="13"/>
  <c r="DA159" i="13"/>
  <c r="DB159" i="13"/>
  <c r="DC159" i="13"/>
  <c r="DD159" i="13"/>
  <c r="DE159" i="13"/>
  <c r="DF159" i="13"/>
  <c r="DG159" i="13"/>
  <c r="DH159" i="13"/>
  <c r="DI159" i="13"/>
  <c r="P160" i="13"/>
  <c r="Q160" i="13"/>
  <c r="R160" i="13"/>
  <c r="S160" i="13"/>
  <c r="T160" i="13"/>
  <c r="U160" i="13"/>
  <c r="V160" i="13"/>
  <c r="W160" i="13"/>
  <c r="X160" i="13"/>
  <c r="Y160" i="13"/>
  <c r="Z160" i="13"/>
  <c r="AA160" i="13"/>
  <c r="AB160" i="13"/>
  <c r="AC160" i="13"/>
  <c r="AD160" i="13"/>
  <c r="AE160" i="13"/>
  <c r="AF160" i="13"/>
  <c r="AG160" i="13"/>
  <c r="AH160" i="13"/>
  <c r="AI160" i="13"/>
  <c r="AJ160" i="13"/>
  <c r="AK160" i="13"/>
  <c r="AL160" i="13"/>
  <c r="AM160" i="13"/>
  <c r="AN160" i="13"/>
  <c r="AO160" i="13"/>
  <c r="AP160" i="13"/>
  <c r="AQ160" i="13"/>
  <c r="AR160" i="13"/>
  <c r="AS160" i="13"/>
  <c r="AT160" i="13"/>
  <c r="AU160" i="13"/>
  <c r="AV160" i="13"/>
  <c r="AW160" i="13"/>
  <c r="AX160" i="13"/>
  <c r="AY160" i="13"/>
  <c r="AZ160" i="13"/>
  <c r="BA160" i="13"/>
  <c r="BB160" i="13"/>
  <c r="BC160" i="13"/>
  <c r="BD160" i="13"/>
  <c r="BE160" i="13"/>
  <c r="BF160" i="13"/>
  <c r="BG160" i="13"/>
  <c r="BH160" i="13"/>
  <c r="BI160" i="13"/>
  <c r="BJ160" i="13"/>
  <c r="BK160" i="13"/>
  <c r="BL160" i="13"/>
  <c r="BM160" i="13"/>
  <c r="BN160" i="13"/>
  <c r="BO160" i="13"/>
  <c r="BP160" i="13"/>
  <c r="BQ160" i="13"/>
  <c r="BR160" i="13"/>
  <c r="BS160" i="13"/>
  <c r="BT160" i="13"/>
  <c r="BU160" i="13"/>
  <c r="BV160" i="13"/>
  <c r="BW160" i="13"/>
  <c r="BX160" i="13"/>
  <c r="BY160" i="13"/>
  <c r="BZ160" i="13"/>
  <c r="CA160" i="13"/>
  <c r="CB160" i="13"/>
  <c r="CC160" i="13"/>
  <c r="CD160" i="13"/>
  <c r="CE160" i="13"/>
  <c r="CF160" i="13"/>
  <c r="CG160" i="13"/>
  <c r="CH160" i="13"/>
  <c r="CI160" i="13"/>
  <c r="CJ160" i="13"/>
  <c r="CK160" i="13"/>
  <c r="CL160" i="13"/>
  <c r="CM160" i="13"/>
  <c r="CN160" i="13"/>
  <c r="CO160" i="13"/>
  <c r="CP160" i="13"/>
  <c r="CQ160" i="13"/>
  <c r="CR160" i="13"/>
  <c r="CS160" i="13"/>
  <c r="CT160" i="13"/>
  <c r="CU160" i="13"/>
  <c r="CV160" i="13"/>
  <c r="CW160" i="13"/>
  <c r="CX160" i="13"/>
  <c r="CY160" i="13"/>
  <c r="CZ160" i="13"/>
  <c r="DA160" i="13"/>
  <c r="DB160" i="13"/>
  <c r="DC160" i="13"/>
  <c r="DD160" i="13"/>
  <c r="DE160" i="13"/>
  <c r="DF160" i="13"/>
  <c r="DG160" i="13"/>
  <c r="DH160" i="13"/>
  <c r="DI160" i="13"/>
  <c r="P161" i="13"/>
  <c r="Q161" i="13"/>
  <c r="R161" i="13"/>
  <c r="S161" i="13"/>
  <c r="T161" i="13"/>
  <c r="U161" i="13"/>
  <c r="V161" i="13"/>
  <c r="W161" i="13"/>
  <c r="X161" i="13"/>
  <c r="Y161" i="13"/>
  <c r="Z161" i="13"/>
  <c r="AA161" i="13"/>
  <c r="AB161" i="13"/>
  <c r="AC161" i="13"/>
  <c r="AD161" i="13"/>
  <c r="AE161" i="13"/>
  <c r="AF161" i="13"/>
  <c r="AG161" i="13"/>
  <c r="AH161" i="13"/>
  <c r="AI161" i="13"/>
  <c r="AJ161" i="13"/>
  <c r="AK161" i="13"/>
  <c r="AL161" i="13"/>
  <c r="AM161" i="13"/>
  <c r="AN161" i="13"/>
  <c r="AO161" i="13"/>
  <c r="AP161" i="13"/>
  <c r="AQ161" i="13"/>
  <c r="AR161" i="13"/>
  <c r="AS161" i="13"/>
  <c r="AT161" i="13"/>
  <c r="AU161" i="13"/>
  <c r="AV161" i="13"/>
  <c r="AW161" i="13"/>
  <c r="AX161" i="13"/>
  <c r="AY161" i="13"/>
  <c r="AZ161" i="13"/>
  <c r="BA161" i="13"/>
  <c r="BB161" i="13"/>
  <c r="BC161" i="13"/>
  <c r="BD161" i="13"/>
  <c r="BE161" i="13"/>
  <c r="BF161" i="13"/>
  <c r="BG161" i="13"/>
  <c r="BH161" i="13"/>
  <c r="BI161" i="13"/>
  <c r="BJ161" i="13"/>
  <c r="BK161" i="13"/>
  <c r="BL161" i="13"/>
  <c r="BM161" i="13"/>
  <c r="BN161" i="13"/>
  <c r="BO161" i="13"/>
  <c r="BP161" i="13"/>
  <c r="BQ161" i="13"/>
  <c r="BR161" i="13"/>
  <c r="BS161" i="13"/>
  <c r="BT161" i="13"/>
  <c r="BU161" i="13"/>
  <c r="BV161" i="13"/>
  <c r="BW161" i="13"/>
  <c r="BX161" i="13"/>
  <c r="BY161" i="13"/>
  <c r="BZ161" i="13"/>
  <c r="CA161" i="13"/>
  <c r="CB161" i="13"/>
  <c r="CC161" i="13"/>
  <c r="CD161" i="13"/>
  <c r="CE161" i="13"/>
  <c r="CF161" i="13"/>
  <c r="CG161" i="13"/>
  <c r="CH161" i="13"/>
  <c r="CI161" i="13"/>
  <c r="CJ161" i="13"/>
  <c r="CK161" i="13"/>
  <c r="CL161" i="13"/>
  <c r="CM161" i="13"/>
  <c r="CN161" i="13"/>
  <c r="CO161" i="13"/>
  <c r="CP161" i="13"/>
  <c r="CQ161" i="13"/>
  <c r="CR161" i="13"/>
  <c r="CS161" i="13"/>
  <c r="CT161" i="13"/>
  <c r="CU161" i="13"/>
  <c r="CV161" i="13"/>
  <c r="CW161" i="13"/>
  <c r="CX161" i="13"/>
  <c r="CY161" i="13"/>
  <c r="CZ161" i="13"/>
  <c r="DA161" i="13"/>
  <c r="DB161" i="13"/>
  <c r="DC161" i="13"/>
  <c r="DD161" i="13"/>
  <c r="DE161" i="13"/>
  <c r="DF161" i="13"/>
  <c r="DG161" i="13"/>
  <c r="DH161" i="13"/>
  <c r="DI161" i="13"/>
  <c r="P162" i="13"/>
  <c r="Q162" i="13"/>
  <c r="R162" i="13"/>
  <c r="S162" i="13"/>
  <c r="T162" i="13"/>
  <c r="U162" i="13"/>
  <c r="V162" i="13"/>
  <c r="W162" i="13"/>
  <c r="X162" i="13"/>
  <c r="Y162" i="13"/>
  <c r="Z162" i="13"/>
  <c r="AA162" i="13"/>
  <c r="AB162" i="13"/>
  <c r="AC162" i="13"/>
  <c r="AD162" i="13"/>
  <c r="AE162" i="13"/>
  <c r="AF162" i="13"/>
  <c r="AG162" i="13"/>
  <c r="AH162" i="13"/>
  <c r="AI162" i="13"/>
  <c r="AJ162" i="13"/>
  <c r="AK162" i="13"/>
  <c r="AL162" i="13"/>
  <c r="AM162" i="13"/>
  <c r="AN162" i="13"/>
  <c r="AO162" i="13"/>
  <c r="AP162" i="13"/>
  <c r="AQ162" i="13"/>
  <c r="AR162" i="13"/>
  <c r="AS162" i="13"/>
  <c r="AT162" i="13"/>
  <c r="AU162" i="13"/>
  <c r="AV162" i="13"/>
  <c r="AW162" i="13"/>
  <c r="AX162" i="13"/>
  <c r="AY162" i="13"/>
  <c r="AZ162" i="13"/>
  <c r="BA162" i="13"/>
  <c r="BB162" i="13"/>
  <c r="BC162" i="13"/>
  <c r="BD162" i="13"/>
  <c r="BE162" i="13"/>
  <c r="BF162" i="13"/>
  <c r="BG162" i="13"/>
  <c r="BH162" i="13"/>
  <c r="BI162" i="13"/>
  <c r="BJ162" i="13"/>
  <c r="BK162" i="13"/>
  <c r="BL162" i="13"/>
  <c r="BM162" i="13"/>
  <c r="BN162" i="13"/>
  <c r="BO162" i="13"/>
  <c r="BP162" i="13"/>
  <c r="BQ162" i="13"/>
  <c r="BR162" i="13"/>
  <c r="BS162" i="13"/>
  <c r="BT162" i="13"/>
  <c r="BU162" i="13"/>
  <c r="BV162" i="13"/>
  <c r="BW162" i="13"/>
  <c r="BX162" i="13"/>
  <c r="BY162" i="13"/>
  <c r="BZ162" i="13"/>
  <c r="CA162" i="13"/>
  <c r="CB162" i="13"/>
  <c r="CC162" i="13"/>
  <c r="CD162" i="13"/>
  <c r="CE162" i="13"/>
  <c r="CF162" i="13"/>
  <c r="CG162" i="13"/>
  <c r="CH162" i="13"/>
  <c r="CI162" i="13"/>
  <c r="CJ162" i="13"/>
  <c r="CK162" i="13"/>
  <c r="CL162" i="13"/>
  <c r="CM162" i="13"/>
  <c r="CN162" i="13"/>
  <c r="CO162" i="13"/>
  <c r="CP162" i="13"/>
  <c r="CQ162" i="13"/>
  <c r="CR162" i="13"/>
  <c r="CS162" i="13"/>
  <c r="CT162" i="13"/>
  <c r="CU162" i="13"/>
  <c r="CV162" i="13"/>
  <c r="CW162" i="13"/>
  <c r="CX162" i="13"/>
  <c r="CY162" i="13"/>
  <c r="CZ162" i="13"/>
  <c r="DA162" i="13"/>
  <c r="DB162" i="13"/>
  <c r="DC162" i="13"/>
  <c r="DD162" i="13"/>
  <c r="DE162" i="13"/>
  <c r="DF162" i="13"/>
  <c r="DG162" i="13"/>
  <c r="DH162" i="13"/>
  <c r="DI162" i="13"/>
  <c r="P163" i="13"/>
  <c r="Q163" i="13"/>
  <c r="R163" i="13"/>
  <c r="S163" i="13"/>
  <c r="T163" i="13"/>
  <c r="U163" i="13"/>
  <c r="V163" i="13"/>
  <c r="W163" i="13"/>
  <c r="X163" i="13"/>
  <c r="Y163" i="13"/>
  <c r="Z163" i="13"/>
  <c r="AA163" i="13"/>
  <c r="AB163" i="13"/>
  <c r="AC163" i="13"/>
  <c r="AD163" i="13"/>
  <c r="AE163" i="13"/>
  <c r="AF163" i="13"/>
  <c r="AG163" i="13"/>
  <c r="AH163" i="13"/>
  <c r="AI163" i="13"/>
  <c r="AJ163" i="13"/>
  <c r="AK163" i="13"/>
  <c r="AL163" i="13"/>
  <c r="AM163" i="13"/>
  <c r="AN163" i="13"/>
  <c r="AO163" i="13"/>
  <c r="AP163" i="13"/>
  <c r="AQ163" i="13"/>
  <c r="AR163" i="13"/>
  <c r="AS163" i="13"/>
  <c r="AT163" i="13"/>
  <c r="AU163" i="13"/>
  <c r="AV163" i="13"/>
  <c r="AW163" i="13"/>
  <c r="AX163" i="13"/>
  <c r="AY163" i="13"/>
  <c r="AZ163" i="13"/>
  <c r="BA163" i="13"/>
  <c r="BB163" i="13"/>
  <c r="BC163" i="13"/>
  <c r="BD163" i="13"/>
  <c r="BE163" i="13"/>
  <c r="BF163" i="13"/>
  <c r="BG163" i="13"/>
  <c r="BH163" i="13"/>
  <c r="BI163" i="13"/>
  <c r="BJ163" i="13"/>
  <c r="BK163" i="13"/>
  <c r="BL163" i="13"/>
  <c r="BM163" i="13"/>
  <c r="BN163" i="13"/>
  <c r="BO163" i="13"/>
  <c r="BP163" i="13"/>
  <c r="BQ163" i="13"/>
  <c r="BR163" i="13"/>
  <c r="BS163" i="13"/>
  <c r="BT163" i="13"/>
  <c r="BU163" i="13"/>
  <c r="BV163" i="13"/>
  <c r="BW163" i="13"/>
  <c r="BX163" i="13"/>
  <c r="BY163" i="13"/>
  <c r="BZ163" i="13"/>
  <c r="CA163" i="13"/>
  <c r="CB163" i="13"/>
  <c r="CC163" i="13"/>
  <c r="CD163" i="13"/>
  <c r="CE163" i="13"/>
  <c r="CF163" i="13"/>
  <c r="CG163" i="13"/>
  <c r="CH163" i="13"/>
  <c r="CI163" i="13"/>
  <c r="CJ163" i="13"/>
  <c r="CK163" i="13"/>
  <c r="CL163" i="13"/>
  <c r="CM163" i="13"/>
  <c r="CN163" i="13"/>
  <c r="CO163" i="13"/>
  <c r="CP163" i="13"/>
  <c r="CQ163" i="13"/>
  <c r="CR163" i="13"/>
  <c r="CS163" i="13"/>
  <c r="CT163" i="13"/>
  <c r="CU163" i="13"/>
  <c r="CV163" i="13"/>
  <c r="CW163" i="13"/>
  <c r="CX163" i="13"/>
  <c r="CY163" i="13"/>
  <c r="CZ163" i="13"/>
  <c r="DA163" i="13"/>
  <c r="DB163" i="13"/>
  <c r="DC163" i="13"/>
  <c r="DD163" i="13"/>
  <c r="DE163" i="13"/>
  <c r="DF163" i="13"/>
  <c r="DG163" i="13"/>
  <c r="DH163" i="13"/>
  <c r="DI163" i="13"/>
  <c r="P164" i="13"/>
  <c r="Q164" i="13"/>
  <c r="R164" i="13"/>
  <c r="S164" i="13"/>
  <c r="T164" i="13"/>
  <c r="U164" i="13"/>
  <c r="V164" i="13"/>
  <c r="W164" i="13"/>
  <c r="X164" i="13"/>
  <c r="Y164" i="13"/>
  <c r="Z164" i="13"/>
  <c r="AA164" i="13"/>
  <c r="AB164" i="13"/>
  <c r="AC164" i="13"/>
  <c r="AD164" i="13"/>
  <c r="AE164" i="13"/>
  <c r="AF164" i="13"/>
  <c r="AG164" i="13"/>
  <c r="AH164" i="13"/>
  <c r="AI164" i="13"/>
  <c r="AJ164" i="13"/>
  <c r="AK164" i="13"/>
  <c r="AL164" i="13"/>
  <c r="AM164" i="13"/>
  <c r="AN164" i="13"/>
  <c r="AO164" i="13"/>
  <c r="AP164" i="13"/>
  <c r="AQ164" i="13"/>
  <c r="AR164" i="13"/>
  <c r="AS164" i="13"/>
  <c r="AT164" i="13"/>
  <c r="AU164" i="13"/>
  <c r="AV164" i="13"/>
  <c r="AW164" i="13"/>
  <c r="AX164" i="13"/>
  <c r="AY164" i="13"/>
  <c r="AZ164" i="13"/>
  <c r="BA164" i="13"/>
  <c r="BB164" i="13"/>
  <c r="BC164" i="13"/>
  <c r="BD164" i="13"/>
  <c r="BE164" i="13"/>
  <c r="BF164" i="13"/>
  <c r="BG164" i="13"/>
  <c r="BH164" i="13"/>
  <c r="BI164" i="13"/>
  <c r="BJ164" i="13"/>
  <c r="BK164" i="13"/>
  <c r="BL164" i="13"/>
  <c r="BM164" i="13"/>
  <c r="BN164" i="13"/>
  <c r="BO164" i="13"/>
  <c r="BP164" i="13"/>
  <c r="BQ164" i="13"/>
  <c r="BR164" i="13"/>
  <c r="BS164" i="13"/>
  <c r="BT164" i="13"/>
  <c r="BU164" i="13"/>
  <c r="BV164" i="13"/>
  <c r="BW164" i="13"/>
  <c r="BX164" i="13"/>
  <c r="BY164" i="13"/>
  <c r="BZ164" i="13"/>
  <c r="CA164" i="13"/>
  <c r="CB164" i="13"/>
  <c r="CC164" i="13"/>
  <c r="CD164" i="13"/>
  <c r="CE164" i="13"/>
  <c r="CF164" i="13"/>
  <c r="CG164" i="13"/>
  <c r="CH164" i="13"/>
  <c r="CI164" i="13"/>
  <c r="CJ164" i="13"/>
  <c r="CK164" i="13"/>
  <c r="CL164" i="13"/>
  <c r="CM164" i="13"/>
  <c r="CN164" i="13"/>
  <c r="CO164" i="13"/>
  <c r="CP164" i="13"/>
  <c r="CQ164" i="13"/>
  <c r="CR164" i="13"/>
  <c r="CS164" i="13"/>
  <c r="CT164" i="13"/>
  <c r="CU164" i="13"/>
  <c r="CV164" i="13"/>
  <c r="CW164" i="13"/>
  <c r="CX164" i="13"/>
  <c r="CY164" i="13"/>
  <c r="CZ164" i="13"/>
  <c r="DA164" i="13"/>
  <c r="DB164" i="13"/>
  <c r="DC164" i="13"/>
  <c r="DD164" i="13"/>
  <c r="DE164" i="13"/>
  <c r="DF164" i="13"/>
  <c r="DG164" i="13"/>
  <c r="DH164" i="13"/>
  <c r="DI164" i="13"/>
  <c r="P165" i="13"/>
  <c r="Q165" i="13"/>
  <c r="R165" i="13"/>
  <c r="S165" i="13"/>
  <c r="T165" i="13"/>
  <c r="U165" i="13"/>
  <c r="V165" i="13"/>
  <c r="W165" i="13"/>
  <c r="X165" i="13"/>
  <c r="Y165" i="13"/>
  <c r="Z165" i="13"/>
  <c r="AA165" i="13"/>
  <c r="AB165" i="13"/>
  <c r="AC165" i="13"/>
  <c r="AD165" i="13"/>
  <c r="AE165" i="13"/>
  <c r="AF165" i="13"/>
  <c r="AG165" i="13"/>
  <c r="AH165" i="13"/>
  <c r="AI165" i="13"/>
  <c r="AJ165" i="13"/>
  <c r="AK165" i="13"/>
  <c r="AL165" i="13"/>
  <c r="AM165" i="13"/>
  <c r="AN165" i="13"/>
  <c r="AO165" i="13"/>
  <c r="AP165" i="13"/>
  <c r="AQ165" i="13"/>
  <c r="AR165" i="13"/>
  <c r="AS165" i="13"/>
  <c r="AT165" i="13"/>
  <c r="AU165" i="13"/>
  <c r="AV165" i="13"/>
  <c r="AW165" i="13"/>
  <c r="AX165" i="13"/>
  <c r="AY165" i="13"/>
  <c r="AZ165" i="13"/>
  <c r="BA165" i="13"/>
  <c r="BB165" i="13"/>
  <c r="BC165" i="13"/>
  <c r="BD165" i="13"/>
  <c r="BE165" i="13"/>
  <c r="BF165" i="13"/>
  <c r="BG165" i="13"/>
  <c r="BH165" i="13"/>
  <c r="BI165" i="13"/>
  <c r="BJ165" i="13"/>
  <c r="BK165" i="13"/>
  <c r="BL165" i="13"/>
  <c r="BM165" i="13"/>
  <c r="BN165" i="13"/>
  <c r="BO165" i="13"/>
  <c r="BP165" i="13"/>
  <c r="BQ165" i="13"/>
  <c r="BR165" i="13"/>
  <c r="BS165" i="13"/>
  <c r="BT165" i="13"/>
  <c r="BU165" i="13"/>
  <c r="BV165" i="13"/>
  <c r="BW165" i="13"/>
  <c r="BX165" i="13"/>
  <c r="BY165" i="13"/>
  <c r="BZ165" i="13"/>
  <c r="CA165" i="13"/>
  <c r="CB165" i="13"/>
  <c r="CC165" i="13"/>
  <c r="CD165" i="13"/>
  <c r="CE165" i="13"/>
  <c r="CF165" i="13"/>
  <c r="CG165" i="13"/>
  <c r="CH165" i="13"/>
  <c r="CI165" i="13"/>
  <c r="CJ165" i="13"/>
  <c r="CK165" i="13"/>
  <c r="CL165" i="13"/>
  <c r="CM165" i="13"/>
  <c r="CN165" i="13"/>
  <c r="CO165" i="13"/>
  <c r="CP165" i="13"/>
  <c r="CQ165" i="13"/>
  <c r="CR165" i="13"/>
  <c r="CS165" i="13"/>
  <c r="CT165" i="13"/>
  <c r="CU165" i="13"/>
  <c r="CV165" i="13"/>
  <c r="CW165" i="13"/>
  <c r="CX165" i="13"/>
  <c r="CY165" i="13"/>
  <c r="CZ165" i="13"/>
  <c r="DA165" i="13"/>
  <c r="DB165" i="13"/>
  <c r="DC165" i="13"/>
  <c r="DD165" i="13"/>
  <c r="DE165" i="13"/>
  <c r="DF165" i="13"/>
  <c r="DG165" i="13"/>
  <c r="DH165" i="13"/>
  <c r="DI165" i="13"/>
  <c r="P166" i="13"/>
  <c r="Q166" i="13"/>
  <c r="R166" i="13"/>
  <c r="S166" i="13"/>
  <c r="T166" i="13"/>
  <c r="U166" i="13"/>
  <c r="V166" i="13"/>
  <c r="W166" i="13"/>
  <c r="X166" i="13"/>
  <c r="Y166" i="13"/>
  <c r="Z166" i="13"/>
  <c r="AA166" i="13"/>
  <c r="AB166" i="13"/>
  <c r="AC166" i="13"/>
  <c r="AD166" i="13"/>
  <c r="AE166" i="13"/>
  <c r="AF166" i="13"/>
  <c r="AG166" i="13"/>
  <c r="AH166" i="13"/>
  <c r="AI166" i="13"/>
  <c r="AJ166" i="13"/>
  <c r="AK166" i="13"/>
  <c r="AL166" i="13"/>
  <c r="AM166" i="13"/>
  <c r="AN166" i="13"/>
  <c r="AO166" i="13"/>
  <c r="AP166" i="13"/>
  <c r="AQ166" i="13"/>
  <c r="AR166" i="13"/>
  <c r="AS166" i="13"/>
  <c r="AT166" i="13"/>
  <c r="AU166" i="13"/>
  <c r="AV166" i="13"/>
  <c r="AW166" i="13"/>
  <c r="AX166" i="13"/>
  <c r="AY166" i="13"/>
  <c r="AZ166" i="13"/>
  <c r="BA166" i="13"/>
  <c r="BB166" i="13"/>
  <c r="BC166" i="13"/>
  <c r="BD166" i="13"/>
  <c r="BE166" i="13"/>
  <c r="BF166" i="13"/>
  <c r="BG166" i="13"/>
  <c r="BH166" i="13"/>
  <c r="BI166" i="13"/>
  <c r="BJ166" i="13"/>
  <c r="BK166" i="13"/>
  <c r="BL166" i="13"/>
  <c r="BM166" i="13"/>
  <c r="BN166" i="13"/>
  <c r="BO166" i="13"/>
  <c r="BP166" i="13"/>
  <c r="BQ166" i="13"/>
  <c r="BR166" i="13"/>
  <c r="BS166" i="13"/>
  <c r="BT166" i="13"/>
  <c r="BU166" i="13"/>
  <c r="BV166" i="13"/>
  <c r="BW166" i="13"/>
  <c r="BX166" i="13"/>
  <c r="BY166" i="13"/>
  <c r="BZ166" i="13"/>
  <c r="CA166" i="13"/>
  <c r="CB166" i="13"/>
  <c r="CC166" i="13"/>
  <c r="CD166" i="13"/>
  <c r="CE166" i="13"/>
  <c r="CF166" i="13"/>
  <c r="CG166" i="13"/>
  <c r="CH166" i="13"/>
  <c r="CI166" i="13"/>
  <c r="CJ166" i="13"/>
  <c r="CK166" i="13"/>
  <c r="CL166" i="13"/>
  <c r="CM166" i="13"/>
  <c r="CN166" i="13"/>
  <c r="CO166" i="13"/>
  <c r="CP166" i="13"/>
  <c r="CQ166" i="13"/>
  <c r="CR166" i="13"/>
  <c r="CS166" i="13"/>
  <c r="CT166" i="13"/>
  <c r="CU166" i="13"/>
  <c r="CV166" i="13"/>
  <c r="CW166" i="13"/>
  <c r="CX166" i="13"/>
  <c r="CY166" i="13"/>
  <c r="CZ166" i="13"/>
  <c r="DA166" i="13"/>
  <c r="DB166" i="13"/>
  <c r="DC166" i="13"/>
  <c r="DD166" i="13"/>
  <c r="DE166" i="13"/>
  <c r="DF166" i="13"/>
  <c r="DG166" i="13"/>
  <c r="DH166" i="13"/>
  <c r="DI166" i="13"/>
  <c r="O166" i="13"/>
  <c r="O165" i="13"/>
  <c r="O164" i="13"/>
  <c r="O163" i="13"/>
  <c r="O162" i="13"/>
  <c r="O161" i="13"/>
  <c r="O160" i="13"/>
  <c r="O159" i="13"/>
  <c r="P158" i="13"/>
  <c r="Q158" i="13"/>
  <c r="R158" i="13"/>
  <c r="S158" i="13"/>
  <c r="T158" i="13"/>
  <c r="U158" i="13"/>
  <c r="V158" i="13"/>
  <c r="W158" i="13"/>
  <c r="X158" i="13"/>
  <c r="Y158" i="13"/>
  <c r="Z158" i="13"/>
  <c r="AA158" i="13"/>
  <c r="AB158" i="13"/>
  <c r="AC158" i="13"/>
  <c r="AD158" i="13"/>
  <c r="AE158" i="13"/>
  <c r="AF158" i="13"/>
  <c r="AG158" i="13"/>
  <c r="AH158" i="13"/>
  <c r="AI158" i="13"/>
  <c r="AJ158" i="13"/>
  <c r="AK158" i="13"/>
  <c r="AL158" i="13"/>
  <c r="AM158" i="13"/>
  <c r="AN158" i="13"/>
  <c r="AO158" i="13"/>
  <c r="AP158" i="13"/>
  <c r="AQ158" i="13"/>
  <c r="AR158" i="13"/>
  <c r="AS158" i="13"/>
  <c r="AT158" i="13"/>
  <c r="AU158" i="13"/>
  <c r="AV158" i="13"/>
  <c r="AW158" i="13"/>
  <c r="AX158" i="13"/>
  <c r="AY158" i="13"/>
  <c r="AZ158" i="13"/>
  <c r="BA158" i="13"/>
  <c r="BB158" i="13"/>
  <c r="BC158" i="13"/>
  <c r="BD158" i="13"/>
  <c r="BE158" i="13"/>
  <c r="BF158" i="13"/>
  <c r="BG158" i="13"/>
  <c r="BH158" i="13"/>
  <c r="BI158" i="13"/>
  <c r="BJ158" i="13"/>
  <c r="BK158" i="13"/>
  <c r="BL158" i="13"/>
  <c r="BM158" i="13"/>
  <c r="BN158" i="13"/>
  <c r="BO158" i="13"/>
  <c r="BP158" i="13"/>
  <c r="BQ158" i="13"/>
  <c r="BR158" i="13"/>
  <c r="BS158" i="13"/>
  <c r="BT158" i="13"/>
  <c r="BU158" i="13"/>
  <c r="BV158" i="13"/>
  <c r="BW158" i="13"/>
  <c r="BX158" i="13"/>
  <c r="BY158" i="13"/>
  <c r="BZ158" i="13"/>
  <c r="CA158" i="13"/>
  <c r="CB158" i="13"/>
  <c r="CC158" i="13"/>
  <c r="CD158" i="13"/>
  <c r="CE158" i="13"/>
  <c r="CF158" i="13"/>
  <c r="CG158" i="13"/>
  <c r="CH158" i="13"/>
  <c r="CI158" i="13"/>
  <c r="CJ158" i="13"/>
  <c r="CK158" i="13"/>
  <c r="CL158" i="13"/>
  <c r="CM158" i="13"/>
  <c r="CN158" i="13"/>
  <c r="CO158" i="13"/>
  <c r="CP158" i="13"/>
  <c r="CQ158" i="13"/>
  <c r="CR158" i="13"/>
  <c r="CS158" i="13"/>
  <c r="CT158" i="13"/>
  <c r="CU158" i="13"/>
  <c r="CV158" i="13"/>
  <c r="CW158" i="13"/>
  <c r="CX158" i="13"/>
  <c r="CY158" i="13"/>
  <c r="CZ158" i="13"/>
  <c r="DA158" i="13"/>
  <c r="DB158" i="13"/>
  <c r="DC158" i="13"/>
  <c r="DD158" i="13"/>
  <c r="DE158" i="13"/>
  <c r="DF158" i="13"/>
  <c r="DG158" i="13"/>
  <c r="DH158" i="13"/>
  <c r="DI158" i="13"/>
  <c r="DJ158" i="13"/>
  <c r="O158" i="13"/>
  <c r="O3" i="13"/>
  <c r="O5" i="13"/>
  <c r="P132" i="13"/>
  <c r="P133" i="13" s="1"/>
  <c r="P134" i="13" s="1"/>
  <c r="P135" i="13" s="1"/>
  <c r="P136" i="13" s="1"/>
  <c r="Q132" i="13"/>
  <c r="Q133" i="13" s="1"/>
  <c r="Q134" i="13" s="1"/>
  <c r="Q135" i="13" s="1"/>
  <c r="Q136" i="13" s="1"/>
  <c r="R132" i="13"/>
  <c r="R133" i="13" s="1"/>
  <c r="R134" i="13" s="1"/>
  <c r="R135" i="13" s="1"/>
  <c r="R136" i="13" s="1"/>
  <c r="S132" i="13"/>
  <c r="S133" i="13" s="1"/>
  <c r="S134" i="13" s="1"/>
  <c r="S135" i="13" s="1"/>
  <c r="S136" i="13" s="1"/>
  <c r="T132" i="13"/>
  <c r="T133" i="13" s="1"/>
  <c r="T134" i="13" s="1"/>
  <c r="T135" i="13" s="1"/>
  <c r="T136" i="13" s="1"/>
  <c r="U132" i="13"/>
  <c r="U133" i="13" s="1"/>
  <c r="U134" i="13" s="1"/>
  <c r="U135" i="13" s="1"/>
  <c r="U136" i="13" s="1"/>
  <c r="V132" i="13"/>
  <c r="V133" i="13" s="1"/>
  <c r="V134" i="13" s="1"/>
  <c r="V135" i="13" s="1"/>
  <c r="V136" i="13" s="1"/>
  <c r="W132" i="13"/>
  <c r="W133" i="13" s="1"/>
  <c r="W134" i="13" s="1"/>
  <c r="W135" i="13" s="1"/>
  <c r="W136" i="13" s="1"/>
  <c r="X132" i="13"/>
  <c r="X133" i="13" s="1"/>
  <c r="X134" i="13" s="1"/>
  <c r="X135" i="13" s="1"/>
  <c r="X136" i="13" s="1"/>
  <c r="Y132" i="13"/>
  <c r="Y133" i="13" s="1"/>
  <c r="Y134" i="13" s="1"/>
  <c r="Y135" i="13" s="1"/>
  <c r="Y136" i="13" s="1"/>
  <c r="Z132" i="13"/>
  <c r="AA132" i="13"/>
  <c r="AA133" i="13" s="1"/>
  <c r="AA134" i="13" s="1"/>
  <c r="AA135" i="13" s="1"/>
  <c r="AA136" i="13" s="1"/>
  <c r="AB132" i="13"/>
  <c r="AC132" i="13"/>
  <c r="AC133" i="13" s="1"/>
  <c r="AC134" i="13" s="1"/>
  <c r="AC135" i="13" s="1"/>
  <c r="AC136" i="13" s="1"/>
  <c r="AD132" i="13"/>
  <c r="AE132" i="13"/>
  <c r="AE133" i="13" s="1"/>
  <c r="AE134" i="13" s="1"/>
  <c r="AE135" i="13" s="1"/>
  <c r="AE136" i="13" s="1"/>
  <c r="AF132" i="13"/>
  <c r="AF133" i="13" s="1"/>
  <c r="AF134" i="13" s="1"/>
  <c r="AF135" i="13" s="1"/>
  <c r="AF136" i="13" s="1"/>
  <c r="AG132" i="13"/>
  <c r="AG133" i="13" s="1"/>
  <c r="AG134" i="13" s="1"/>
  <c r="AG135" i="13" s="1"/>
  <c r="AG136" i="13" s="1"/>
  <c r="AH132" i="13"/>
  <c r="AH133" i="13" s="1"/>
  <c r="AH134" i="13" s="1"/>
  <c r="AH135" i="13" s="1"/>
  <c r="AH136" i="13" s="1"/>
  <c r="AI132" i="13"/>
  <c r="AI133" i="13" s="1"/>
  <c r="AI134" i="13" s="1"/>
  <c r="AI135" i="13" s="1"/>
  <c r="AI136" i="13" s="1"/>
  <c r="AJ132" i="13"/>
  <c r="AJ133" i="13" s="1"/>
  <c r="AJ134" i="13" s="1"/>
  <c r="AJ135" i="13" s="1"/>
  <c r="AJ136" i="13" s="1"/>
  <c r="AK132" i="13"/>
  <c r="AK133" i="13" s="1"/>
  <c r="AK134" i="13" s="1"/>
  <c r="AK135" i="13" s="1"/>
  <c r="AK136" i="13" s="1"/>
  <c r="AL132" i="13"/>
  <c r="AL133" i="13" s="1"/>
  <c r="AL134" i="13" s="1"/>
  <c r="AL135" i="13" s="1"/>
  <c r="AL136" i="13" s="1"/>
  <c r="AM132" i="13"/>
  <c r="AM133" i="13" s="1"/>
  <c r="AM134" i="13" s="1"/>
  <c r="AM135" i="13" s="1"/>
  <c r="AM136" i="13" s="1"/>
  <c r="AN132" i="13"/>
  <c r="AN133" i="13" s="1"/>
  <c r="AN134" i="13" s="1"/>
  <c r="AN135" i="13" s="1"/>
  <c r="AN136" i="13" s="1"/>
  <c r="AO132" i="13"/>
  <c r="AO133" i="13" s="1"/>
  <c r="AO134" i="13" s="1"/>
  <c r="AO135" i="13" s="1"/>
  <c r="AO136" i="13" s="1"/>
  <c r="AP132" i="13"/>
  <c r="AP133" i="13" s="1"/>
  <c r="AP134" i="13" s="1"/>
  <c r="AP135" i="13" s="1"/>
  <c r="AP136" i="13" s="1"/>
  <c r="AQ132" i="13"/>
  <c r="AQ133" i="13" s="1"/>
  <c r="AQ134" i="13" s="1"/>
  <c r="AQ135" i="13" s="1"/>
  <c r="AQ136" i="13" s="1"/>
  <c r="AR132" i="13"/>
  <c r="AR133" i="13" s="1"/>
  <c r="AR134" i="13" s="1"/>
  <c r="AR135" i="13" s="1"/>
  <c r="AR136" i="13" s="1"/>
  <c r="AS132" i="13"/>
  <c r="AS133" i="13" s="1"/>
  <c r="AS134" i="13" s="1"/>
  <c r="AS135" i="13" s="1"/>
  <c r="AS136" i="13" s="1"/>
  <c r="AT132" i="13"/>
  <c r="AT133" i="13" s="1"/>
  <c r="AT134" i="13" s="1"/>
  <c r="AT135" i="13" s="1"/>
  <c r="AT136" i="13" s="1"/>
  <c r="AU132" i="13"/>
  <c r="AU133" i="13" s="1"/>
  <c r="AU134" i="13" s="1"/>
  <c r="AU135" i="13" s="1"/>
  <c r="AU136" i="13" s="1"/>
  <c r="AV132" i="13"/>
  <c r="AV133" i="13" s="1"/>
  <c r="AV134" i="13" s="1"/>
  <c r="AV135" i="13" s="1"/>
  <c r="AV136" i="13" s="1"/>
  <c r="AW132" i="13"/>
  <c r="AW133" i="13" s="1"/>
  <c r="AW134" i="13" s="1"/>
  <c r="AW135" i="13" s="1"/>
  <c r="AW136" i="13" s="1"/>
  <c r="AX132" i="13"/>
  <c r="AX133" i="13" s="1"/>
  <c r="AX134" i="13" s="1"/>
  <c r="AY132" i="13"/>
  <c r="AY133" i="13" s="1"/>
  <c r="AY134" i="13" s="1"/>
  <c r="AY135" i="13" s="1"/>
  <c r="AY136" i="13" s="1"/>
  <c r="AZ132" i="13"/>
  <c r="BA132" i="13"/>
  <c r="BA133" i="13" s="1"/>
  <c r="BA134" i="13" s="1"/>
  <c r="BA135" i="13" s="1"/>
  <c r="BA136" i="13" s="1"/>
  <c r="BB132" i="13"/>
  <c r="BC132" i="13"/>
  <c r="BC133" i="13" s="1"/>
  <c r="BC134" i="13" s="1"/>
  <c r="BC135" i="13" s="1"/>
  <c r="BC136" i="13" s="1"/>
  <c r="BD132" i="13"/>
  <c r="BD133" i="13" s="1"/>
  <c r="BD134" i="13" s="1"/>
  <c r="BD135" i="13" s="1"/>
  <c r="BD136" i="13" s="1"/>
  <c r="BE132" i="13"/>
  <c r="BE133" i="13" s="1"/>
  <c r="BE134" i="13" s="1"/>
  <c r="BE135" i="13" s="1"/>
  <c r="BE136" i="13" s="1"/>
  <c r="BF132" i="13"/>
  <c r="BG132" i="13"/>
  <c r="BG133" i="13" s="1"/>
  <c r="BH132" i="13"/>
  <c r="BI132" i="13"/>
  <c r="BI133" i="13" s="1"/>
  <c r="BI134" i="13" s="1"/>
  <c r="BI135" i="13" s="1"/>
  <c r="BI136" i="13" s="1"/>
  <c r="BJ132" i="13"/>
  <c r="BJ133" i="13" s="1"/>
  <c r="BJ134" i="13" s="1"/>
  <c r="BJ135" i="13" s="1"/>
  <c r="BJ136" i="13" s="1"/>
  <c r="BK132" i="13"/>
  <c r="BK133" i="13" s="1"/>
  <c r="BK134" i="13" s="1"/>
  <c r="BK135" i="13" s="1"/>
  <c r="BK136" i="13" s="1"/>
  <c r="BL132" i="13"/>
  <c r="BL133" i="13" s="1"/>
  <c r="BL134" i="13" s="1"/>
  <c r="BL135" i="13" s="1"/>
  <c r="BL136" i="13" s="1"/>
  <c r="BM132" i="13"/>
  <c r="BM133" i="13" s="1"/>
  <c r="BN132" i="13"/>
  <c r="BN133" i="13" s="1"/>
  <c r="BN134" i="13" s="1"/>
  <c r="BN135" i="13" s="1"/>
  <c r="BN136" i="13" s="1"/>
  <c r="BO132" i="13"/>
  <c r="BO133" i="13" s="1"/>
  <c r="BO134" i="13" s="1"/>
  <c r="BO135" i="13" s="1"/>
  <c r="BO136" i="13" s="1"/>
  <c r="BP132" i="13"/>
  <c r="BP133" i="13" s="1"/>
  <c r="BP134" i="13" s="1"/>
  <c r="BP135" i="13" s="1"/>
  <c r="BP136" i="13" s="1"/>
  <c r="BQ132" i="13"/>
  <c r="BQ133" i="13" s="1"/>
  <c r="BQ134" i="13" s="1"/>
  <c r="BQ135" i="13" s="1"/>
  <c r="BQ136" i="13" s="1"/>
  <c r="BR132" i="13"/>
  <c r="BR133" i="13" s="1"/>
  <c r="BR134" i="13" s="1"/>
  <c r="BR135" i="13" s="1"/>
  <c r="BR136" i="13" s="1"/>
  <c r="BS132" i="13"/>
  <c r="BS133" i="13" s="1"/>
  <c r="BS134" i="13" s="1"/>
  <c r="BS135" i="13" s="1"/>
  <c r="BS136" i="13" s="1"/>
  <c r="BT132" i="13"/>
  <c r="BT133" i="13" s="1"/>
  <c r="BT134" i="13" s="1"/>
  <c r="BT135" i="13" s="1"/>
  <c r="BT136" i="13" s="1"/>
  <c r="BU132" i="13"/>
  <c r="BU133" i="13" s="1"/>
  <c r="BU134" i="13" s="1"/>
  <c r="BU135" i="13" s="1"/>
  <c r="BU136" i="13" s="1"/>
  <c r="BV132" i="13"/>
  <c r="BW132" i="13"/>
  <c r="BW133" i="13" s="1"/>
  <c r="BW134" i="13" s="1"/>
  <c r="BW135" i="13" s="1"/>
  <c r="BW136" i="13" s="1"/>
  <c r="BX132" i="13"/>
  <c r="BY132" i="13"/>
  <c r="BY133" i="13" s="1"/>
  <c r="BZ132" i="13"/>
  <c r="CA132" i="13"/>
  <c r="CA133" i="13" s="1"/>
  <c r="CA134" i="13" s="1"/>
  <c r="CA135" i="13" s="1"/>
  <c r="CA136" i="13" s="1"/>
  <c r="CB132" i="13"/>
  <c r="CB133" i="13" s="1"/>
  <c r="CB134" i="13" s="1"/>
  <c r="CB135" i="13" s="1"/>
  <c r="CB136" i="13" s="1"/>
  <c r="CC132" i="13"/>
  <c r="CC133" i="13" s="1"/>
  <c r="CC134" i="13" s="1"/>
  <c r="CC135" i="13" s="1"/>
  <c r="CC136" i="13" s="1"/>
  <c r="CD132" i="13"/>
  <c r="CD133" i="13" s="1"/>
  <c r="CD134" i="13" s="1"/>
  <c r="CD135" i="13" s="1"/>
  <c r="CD136" i="13" s="1"/>
  <c r="CE132" i="13"/>
  <c r="CE133" i="13" s="1"/>
  <c r="CE134" i="13" s="1"/>
  <c r="CE135" i="13" s="1"/>
  <c r="CE136" i="13" s="1"/>
  <c r="CF132" i="13"/>
  <c r="CG132" i="13"/>
  <c r="CG133" i="13" s="1"/>
  <c r="CG134" i="13" s="1"/>
  <c r="CG135" i="13" s="1"/>
  <c r="CG136" i="13" s="1"/>
  <c r="CH132" i="13"/>
  <c r="CI132" i="13"/>
  <c r="CI133" i="13" s="1"/>
  <c r="CI134" i="13" s="1"/>
  <c r="CI135" i="13" s="1"/>
  <c r="CI136" i="13" s="1"/>
  <c r="CJ132" i="13"/>
  <c r="CJ133" i="13" s="1"/>
  <c r="CJ134" i="13" s="1"/>
  <c r="CJ135" i="13" s="1"/>
  <c r="CJ136" i="13" s="1"/>
  <c r="CK132" i="13"/>
  <c r="CK133" i="13" s="1"/>
  <c r="CK134" i="13" s="1"/>
  <c r="CK135" i="13" s="1"/>
  <c r="CK136" i="13" s="1"/>
  <c r="CL132" i="13"/>
  <c r="CM132" i="13"/>
  <c r="CM133" i="13" s="1"/>
  <c r="CM134" i="13" s="1"/>
  <c r="CM135" i="13" s="1"/>
  <c r="CM136" i="13" s="1"/>
  <c r="CN132" i="13"/>
  <c r="CN133" i="13" s="1"/>
  <c r="CN134" i="13" s="1"/>
  <c r="CN135" i="13" s="1"/>
  <c r="CN136" i="13" s="1"/>
  <c r="CO132" i="13"/>
  <c r="CO133" i="13" s="1"/>
  <c r="CO134" i="13" s="1"/>
  <c r="CO135" i="13" s="1"/>
  <c r="CO136" i="13" s="1"/>
  <c r="CP132" i="13"/>
  <c r="CP133" i="13" s="1"/>
  <c r="CP134" i="13" s="1"/>
  <c r="CP135" i="13" s="1"/>
  <c r="CP136" i="13" s="1"/>
  <c r="CQ132" i="13"/>
  <c r="CQ133" i="13" s="1"/>
  <c r="CQ134" i="13" s="1"/>
  <c r="CQ135" i="13" s="1"/>
  <c r="CQ136" i="13" s="1"/>
  <c r="CR132" i="13"/>
  <c r="CR133" i="13" s="1"/>
  <c r="CR134" i="13" s="1"/>
  <c r="CR135" i="13" s="1"/>
  <c r="CR136" i="13" s="1"/>
  <c r="CS132" i="13"/>
  <c r="CS133" i="13" s="1"/>
  <c r="CS134" i="13" s="1"/>
  <c r="CS135" i="13" s="1"/>
  <c r="CS136" i="13" s="1"/>
  <c r="CT132" i="13"/>
  <c r="CT133" i="13" s="1"/>
  <c r="CT134" i="13" s="1"/>
  <c r="CT135" i="13" s="1"/>
  <c r="CT136" i="13" s="1"/>
  <c r="CU132" i="13"/>
  <c r="CU133" i="13" s="1"/>
  <c r="CV132" i="13"/>
  <c r="CV133" i="13" s="1"/>
  <c r="CV134" i="13" s="1"/>
  <c r="CV135" i="13" s="1"/>
  <c r="CV136" i="13" s="1"/>
  <c r="CW132" i="13"/>
  <c r="CW133" i="13" s="1"/>
  <c r="CX132" i="13"/>
  <c r="CX133" i="13" s="1"/>
  <c r="CX134" i="13" s="1"/>
  <c r="CX135" i="13" s="1"/>
  <c r="CX136" i="13" s="1"/>
  <c r="CY132" i="13"/>
  <c r="CY133" i="13" s="1"/>
  <c r="CY134" i="13" s="1"/>
  <c r="CY135" i="13" s="1"/>
  <c r="CY136" i="13" s="1"/>
  <c r="CZ132" i="13"/>
  <c r="CZ133" i="13" s="1"/>
  <c r="CZ134" i="13" s="1"/>
  <c r="CZ135" i="13" s="1"/>
  <c r="CZ136" i="13" s="1"/>
  <c r="DA132" i="13"/>
  <c r="DA133" i="13" s="1"/>
  <c r="DA134" i="13" s="1"/>
  <c r="DA135" i="13" s="1"/>
  <c r="DA136" i="13" s="1"/>
  <c r="DB132" i="13"/>
  <c r="DC132" i="13"/>
  <c r="DC133" i="13" s="1"/>
  <c r="DC134" i="13" s="1"/>
  <c r="DC135" i="13" s="1"/>
  <c r="DC136" i="13" s="1"/>
  <c r="DD132" i="13"/>
  <c r="DE132" i="13"/>
  <c r="DE133" i="13" s="1"/>
  <c r="DE134" i="13" s="1"/>
  <c r="DE135" i="13" s="1"/>
  <c r="DE136" i="13" s="1"/>
  <c r="DF132" i="13"/>
  <c r="DG132" i="13"/>
  <c r="DG133" i="13" s="1"/>
  <c r="DG134" i="13" s="1"/>
  <c r="DG135" i="13" s="1"/>
  <c r="DG136" i="13" s="1"/>
  <c r="DH132" i="13"/>
  <c r="DH133" i="13" s="1"/>
  <c r="DH134" i="13" s="1"/>
  <c r="DH135" i="13" s="1"/>
  <c r="DH136" i="13" s="1"/>
  <c r="DI132" i="13"/>
  <c r="DI133" i="13" s="1"/>
  <c r="DI134" i="13" s="1"/>
  <c r="DI135" i="13" s="1"/>
  <c r="DI136" i="13" s="1"/>
  <c r="DJ132" i="13"/>
  <c r="DJ133" i="13" s="1"/>
  <c r="DJ134" i="13" s="1"/>
  <c r="Z133" i="13"/>
  <c r="Z134" i="13" s="1"/>
  <c r="Z135" i="13" s="1"/>
  <c r="Z136" i="13" s="1"/>
  <c r="AB133" i="13"/>
  <c r="AB134" i="13" s="1"/>
  <c r="AB135" i="13" s="1"/>
  <c r="AB136" i="13" s="1"/>
  <c r="AD133" i="13"/>
  <c r="AD134" i="13" s="1"/>
  <c r="AD135" i="13" s="1"/>
  <c r="AD136" i="13" s="1"/>
  <c r="AZ133" i="13"/>
  <c r="AZ134" i="13" s="1"/>
  <c r="AZ135" i="13" s="1"/>
  <c r="AZ136" i="13" s="1"/>
  <c r="BB133" i="13"/>
  <c r="BB134" i="13" s="1"/>
  <c r="BB135" i="13" s="1"/>
  <c r="BB136" i="13" s="1"/>
  <c r="BF133" i="13"/>
  <c r="BF134" i="13" s="1"/>
  <c r="BF135" i="13" s="1"/>
  <c r="BF136" i="13" s="1"/>
  <c r="BH133" i="13"/>
  <c r="BH134" i="13" s="1"/>
  <c r="BH135" i="13" s="1"/>
  <c r="BH136" i="13" s="1"/>
  <c r="BV133" i="13"/>
  <c r="BV134" i="13" s="1"/>
  <c r="BV135" i="13" s="1"/>
  <c r="BV136" i="13" s="1"/>
  <c r="BX133" i="13"/>
  <c r="BX134" i="13" s="1"/>
  <c r="BX135" i="13" s="1"/>
  <c r="BX136" i="13" s="1"/>
  <c r="BZ133" i="13"/>
  <c r="BZ134" i="13" s="1"/>
  <c r="BZ135" i="13" s="1"/>
  <c r="BZ136" i="13" s="1"/>
  <c r="CF133" i="13"/>
  <c r="CF134" i="13" s="1"/>
  <c r="CF135" i="13" s="1"/>
  <c r="CF136" i="13" s="1"/>
  <c r="CH133" i="13"/>
  <c r="CH134" i="13" s="1"/>
  <c r="CH135" i="13" s="1"/>
  <c r="CH136" i="13" s="1"/>
  <c r="CL133" i="13"/>
  <c r="CL134" i="13" s="1"/>
  <c r="CL135" i="13" s="1"/>
  <c r="CL136" i="13" s="1"/>
  <c r="DB133" i="13"/>
  <c r="DB134" i="13" s="1"/>
  <c r="DB135" i="13" s="1"/>
  <c r="DB136" i="13" s="1"/>
  <c r="DD133" i="13"/>
  <c r="DD134" i="13" s="1"/>
  <c r="DD135" i="13" s="1"/>
  <c r="DD136" i="13" s="1"/>
  <c r="DF133" i="13"/>
  <c r="DF134" i="13" s="1"/>
  <c r="DF135" i="13" s="1"/>
  <c r="DF136" i="13" s="1"/>
  <c r="BG134" i="13"/>
  <c r="BG135" i="13" s="1"/>
  <c r="BG136" i="13" s="1"/>
  <c r="BM134" i="13"/>
  <c r="BM135" i="13" s="1"/>
  <c r="BM136" i="13" s="1"/>
  <c r="BY134" i="13"/>
  <c r="BY135" i="13" s="1"/>
  <c r="BY136" i="13" s="1"/>
  <c r="CU134" i="13"/>
  <c r="CU135" i="13" s="1"/>
  <c r="CU136" i="13" s="1"/>
  <c r="CW134" i="13"/>
  <c r="CW135" i="13" s="1"/>
  <c r="CW136" i="13" s="1"/>
  <c r="AX135" i="13"/>
  <c r="AX136" i="13" s="1"/>
  <c r="DJ135" i="13"/>
  <c r="DJ136" i="13" s="1"/>
  <c r="P138" i="13"/>
  <c r="P139" i="13" s="1"/>
  <c r="Q138" i="13"/>
  <c r="Q139" i="13" s="1"/>
  <c r="R138" i="13"/>
  <c r="R139" i="13" s="1"/>
  <c r="S138" i="13"/>
  <c r="T138" i="13"/>
  <c r="T139" i="13" s="1"/>
  <c r="U138" i="13"/>
  <c r="U139" i="13" s="1"/>
  <c r="V138" i="13"/>
  <c r="V139" i="13" s="1"/>
  <c r="W138" i="13"/>
  <c r="W139" i="13" s="1"/>
  <c r="X138" i="13"/>
  <c r="X139" i="13" s="1"/>
  <c r="Y138" i="13"/>
  <c r="Z138" i="13"/>
  <c r="Z139" i="13" s="1"/>
  <c r="AA138" i="13"/>
  <c r="AB138" i="13"/>
  <c r="AB139" i="13" s="1"/>
  <c r="AC138" i="13"/>
  <c r="AD138" i="13"/>
  <c r="AD139" i="13" s="1"/>
  <c r="AE138" i="13"/>
  <c r="AE139" i="13" s="1"/>
  <c r="AF138" i="13"/>
  <c r="AF139" i="13" s="1"/>
  <c r="AG138" i="13"/>
  <c r="AG139" i="13" s="1"/>
  <c r="AH138" i="13"/>
  <c r="AH139" i="13" s="1"/>
  <c r="AI138" i="13"/>
  <c r="AJ138" i="13"/>
  <c r="AJ139" i="13" s="1"/>
  <c r="AK138" i="13"/>
  <c r="AK139" i="13" s="1"/>
  <c r="AL138" i="13"/>
  <c r="AL139" i="13" s="1"/>
  <c r="AM138" i="13"/>
  <c r="AM139" i="13" s="1"/>
  <c r="AN138" i="13"/>
  <c r="AN139" i="13" s="1"/>
  <c r="AO138" i="13"/>
  <c r="AO139" i="13" s="1"/>
  <c r="AP138" i="13"/>
  <c r="AP139" i="13" s="1"/>
  <c r="AQ138" i="13"/>
  <c r="AR138" i="13"/>
  <c r="AR139" i="13" s="1"/>
  <c r="AS138" i="13"/>
  <c r="AS139" i="13" s="1"/>
  <c r="AT138" i="13"/>
  <c r="AT139" i="13" s="1"/>
  <c r="AU138" i="13"/>
  <c r="AU139" i="13" s="1"/>
  <c r="AV138" i="13"/>
  <c r="AV139" i="13" s="1"/>
  <c r="AW138" i="13"/>
  <c r="AW139" i="13" s="1"/>
  <c r="AX138" i="13"/>
  <c r="AX139" i="13" s="1"/>
  <c r="AY138" i="13"/>
  <c r="AZ138" i="13"/>
  <c r="AZ139" i="13" s="1"/>
  <c r="BA138" i="13"/>
  <c r="BA139" i="13" s="1"/>
  <c r="BB138" i="13"/>
  <c r="BB139" i="13" s="1"/>
  <c r="BC138" i="13"/>
  <c r="BC139" i="13" s="1"/>
  <c r="BD138" i="13"/>
  <c r="BD139" i="13" s="1"/>
  <c r="BE138" i="13"/>
  <c r="BE139" i="13" s="1"/>
  <c r="BF138" i="13"/>
  <c r="BF139" i="13" s="1"/>
  <c r="BG138" i="13"/>
  <c r="BH138" i="13"/>
  <c r="BH139" i="13" s="1"/>
  <c r="BI138" i="13"/>
  <c r="BI139" i="13" s="1"/>
  <c r="BJ138" i="13"/>
  <c r="BJ139" i="13" s="1"/>
  <c r="BK138" i="13"/>
  <c r="BK139" i="13" s="1"/>
  <c r="BL138" i="13"/>
  <c r="BL139" i="13" s="1"/>
  <c r="BM138" i="13"/>
  <c r="BM139" i="13" s="1"/>
  <c r="BN138" i="13"/>
  <c r="BN139" i="13" s="1"/>
  <c r="BO138" i="13"/>
  <c r="BP138" i="13"/>
  <c r="BP139" i="13" s="1"/>
  <c r="BQ138" i="13"/>
  <c r="BQ139" i="13" s="1"/>
  <c r="BR138" i="13"/>
  <c r="BR139" i="13" s="1"/>
  <c r="BS138" i="13"/>
  <c r="BS139" i="13" s="1"/>
  <c r="BT138" i="13"/>
  <c r="BT139" i="13" s="1"/>
  <c r="BU138" i="13"/>
  <c r="BV138" i="13"/>
  <c r="BV139" i="13" s="1"/>
  <c r="BW138" i="13"/>
  <c r="BX138" i="13"/>
  <c r="BX139" i="13" s="1"/>
  <c r="BY138" i="13"/>
  <c r="BY139" i="13" s="1"/>
  <c r="BZ138" i="13"/>
  <c r="BZ139" i="13" s="1"/>
  <c r="CA138" i="13"/>
  <c r="CA139" i="13" s="1"/>
  <c r="CB138" i="13"/>
  <c r="CB139" i="13" s="1"/>
  <c r="CC138" i="13"/>
  <c r="CC139" i="13" s="1"/>
  <c r="CD138" i="13"/>
  <c r="CD139" i="13" s="1"/>
  <c r="CE138" i="13"/>
  <c r="CE139" i="13" s="1"/>
  <c r="CF138" i="13"/>
  <c r="CF139" i="13" s="1"/>
  <c r="CG138" i="13"/>
  <c r="CG139" i="13" s="1"/>
  <c r="CH138" i="13"/>
  <c r="CH139" i="13" s="1"/>
  <c r="CI138" i="13"/>
  <c r="CI139" i="13" s="1"/>
  <c r="CJ138" i="13"/>
  <c r="CJ139" i="13" s="1"/>
  <c r="CK138" i="13"/>
  <c r="CK139" i="13" s="1"/>
  <c r="CL138" i="13"/>
  <c r="CL139" i="13" s="1"/>
  <c r="CM138" i="13"/>
  <c r="CN138" i="13"/>
  <c r="CN139" i="13" s="1"/>
  <c r="CO138" i="13"/>
  <c r="CO139" i="13" s="1"/>
  <c r="CP138" i="13"/>
  <c r="CP139" i="13" s="1"/>
  <c r="CQ138" i="13"/>
  <c r="CQ139" i="13" s="1"/>
  <c r="CR138" i="13"/>
  <c r="CR139" i="13" s="1"/>
  <c r="CS138" i="13"/>
  <c r="CS139" i="13" s="1"/>
  <c r="CT138" i="13"/>
  <c r="CT139" i="13" s="1"/>
  <c r="CU138" i="13"/>
  <c r="CV138" i="13"/>
  <c r="CV139" i="13" s="1"/>
  <c r="CW138" i="13"/>
  <c r="CW139" i="13" s="1"/>
  <c r="CX138" i="13"/>
  <c r="CX139" i="13" s="1"/>
  <c r="CY138" i="13"/>
  <c r="CY139" i="13" s="1"/>
  <c r="CZ138" i="13"/>
  <c r="CZ139" i="13" s="1"/>
  <c r="DA138" i="13"/>
  <c r="DB138" i="13"/>
  <c r="DB139" i="13" s="1"/>
  <c r="DC138" i="13"/>
  <c r="DD138" i="13"/>
  <c r="DD139" i="13" s="1"/>
  <c r="DE138" i="13"/>
  <c r="DE139" i="13" s="1"/>
  <c r="DF138" i="13"/>
  <c r="DF139" i="13" s="1"/>
  <c r="DG138" i="13"/>
  <c r="DG139" i="13" s="1"/>
  <c r="DH138" i="13"/>
  <c r="DH139" i="13" s="1"/>
  <c r="DI138" i="13"/>
  <c r="DI139" i="13" s="1"/>
  <c r="DJ138" i="13"/>
  <c r="DJ139" i="13" s="1"/>
  <c r="S139" i="13"/>
  <c r="Y139" i="13"/>
  <c r="AA139" i="13"/>
  <c r="AC139" i="13"/>
  <c r="AI139" i="13"/>
  <c r="AQ139" i="13"/>
  <c r="AY139" i="13"/>
  <c r="BG139" i="13"/>
  <c r="BO139" i="13"/>
  <c r="BU139" i="13"/>
  <c r="BW139" i="13"/>
  <c r="CM139" i="13"/>
  <c r="CU139" i="13"/>
  <c r="DA139" i="13"/>
  <c r="DC139" i="13"/>
  <c r="P145" i="13"/>
  <c r="P146" i="13" s="1"/>
  <c r="P147" i="13" s="1"/>
  <c r="P148" i="13" s="1"/>
  <c r="P149" i="13" s="1"/>
  <c r="Q145" i="13"/>
  <c r="R145" i="13"/>
  <c r="R146" i="13" s="1"/>
  <c r="S145" i="13"/>
  <c r="S146" i="13" s="1"/>
  <c r="S147" i="13" s="1"/>
  <c r="S148" i="13" s="1"/>
  <c r="S149" i="13" s="1"/>
  <c r="T145" i="13"/>
  <c r="T146" i="13" s="1"/>
  <c r="U145" i="13"/>
  <c r="V145" i="13"/>
  <c r="V146" i="13" s="1"/>
  <c r="V147" i="13" s="1"/>
  <c r="V148" i="13" s="1"/>
  <c r="V149" i="13" s="1"/>
  <c r="W145" i="13"/>
  <c r="W146" i="13" s="1"/>
  <c r="W147" i="13" s="1"/>
  <c r="W148" i="13" s="1"/>
  <c r="W149" i="13" s="1"/>
  <c r="X145" i="13"/>
  <c r="X146" i="13" s="1"/>
  <c r="Y145" i="13"/>
  <c r="Y146" i="13" s="1"/>
  <c r="Y147" i="13" s="1"/>
  <c r="Y148" i="13" s="1"/>
  <c r="Y149" i="13" s="1"/>
  <c r="Z145" i="13"/>
  <c r="Z146" i="13" s="1"/>
  <c r="Z147" i="13" s="1"/>
  <c r="Z148" i="13" s="1"/>
  <c r="Z149" i="13" s="1"/>
  <c r="AA145" i="13"/>
  <c r="AA146" i="13" s="1"/>
  <c r="AA147" i="13" s="1"/>
  <c r="AA148" i="13" s="1"/>
  <c r="AA149" i="13" s="1"/>
  <c r="AB145" i="13"/>
  <c r="AB146" i="13" s="1"/>
  <c r="AC145" i="13"/>
  <c r="AC146" i="13" s="1"/>
  <c r="AC147" i="13" s="1"/>
  <c r="AC148" i="13" s="1"/>
  <c r="AC149" i="13" s="1"/>
  <c r="AD145" i="13"/>
  <c r="AD146" i="13" s="1"/>
  <c r="AE145" i="13"/>
  <c r="AE146" i="13" s="1"/>
  <c r="AE147" i="13" s="1"/>
  <c r="AE148" i="13" s="1"/>
  <c r="AE149" i="13" s="1"/>
  <c r="AF145" i="13"/>
  <c r="AF146" i="13" s="1"/>
  <c r="AF147" i="13" s="1"/>
  <c r="AF148" i="13" s="1"/>
  <c r="AF149" i="13" s="1"/>
  <c r="AG145" i="13"/>
  <c r="AG146" i="13" s="1"/>
  <c r="AG147" i="13" s="1"/>
  <c r="AG148" i="13" s="1"/>
  <c r="AG149" i="13" s="1"/>
  <c r="AH145" i="13"/>
  <c r="AI145" i="13"/>
  <c r="AI146" i="13" s="1"/>
  <c r="AI147" i="13" s="1"/>
  <c r="AI148" i="13" s="1"/>
  <c r="AI149" i="13" s="1"/>
  <c r="AJ145" i="13"/>
  <c r="AJ146" i="13" s="1"/>
  <c r="AK145" i="13"/>
  <c r="AK146" i="13" s="1"/>
  <c r="AK147" i="13" s="1"/>
  <c r="AK148" i="13" s="1"/>
  <c r="AK149" i="13" s="1"/>
  <c r="AL145" i="13"/>
  <c r="AL146" i="13" s="1"/>
  <c r="AL147" i="13" s="1"/>
  <c r="AL148" i="13" s="1"/>
  <c r="AL149" i="13" s="1"/>
  <c r="AM145" i="13"/>
  <c r="AM146" i="13" s="1"/>
  <c r="AM147" i="13" s="1"/>
  <c r="AM148" i="13" s="1"/>
  <c r="AM149" i="13" s="1"/>
  <c r="AN145" i="13"/>
  <c r="AN146" i="13" s="1"/>
  <c r="AN147" i="13" s="1"/>
  <c r="AN148" i="13" s="1"/>
  <c r="AN149" i="13" s="1"/>
  <c r="AO145" i="13"/>
  <c r="AO146" i="13" s="1"/>
  <c r="AO147" i="13" s="1"/>
  <c r="AO148" i="13" s="1"/>
  <c r="AO149" i="13" s="1"/>
  <c r="AP145" i="13"/>
  <c r="AP146" i="13" s="1"/>
  <c r="AQ145" i="13"/>
  <c r="AQ146" i="13" s="1"/>
  <c r="AQ147" i="13" s="1"/>
  <c r="AQ148" i="13" s="1"/>
  <c r="AQ149" i="13" s="1"/>
  <c r="AR145" i="13"/>
  <c r="AR146" i="13" s="1"/>
  <c r="AS145" i="13"/>
  <c r="AS146" i="13" s="1"/>
  <c r="AS147" i="13" s="1"/>
  <c r="AS148" i="13" s="1"/>
  <c r="AS149" i="13" s="1"/>
  <c r="AT145" i="13"/>
  <c r="AT146" i="13" s="1"/>
  <c r="AT147" i="13" s="1"/>
  <c r="AT148" i="13" s="1"/>
  <c r="AT149" i="13" s="1"/>
  <c r="AU145" i="13"/>
  <c r="AU146" i="13" s="1"/>
  <c r="AU147" i="13" s="1"/>
  <c r="AU148" i="13" s="1"/>
  <c r="AU149" i="13" s="1"/>
  <c r="AV145" i="13"/>
  <c r="AV146" i="13" s="1"/>
  <c r="AV147" i="13" s="1"/>
  <c r="AV148" i="13" s="1"/>
  <c r="AV149" i="13" s="1"/>
  <c r="AW145" i="13"/>
  <c r="AW146" i="13" s="1"/>
  <c r="AW147" i="13" s="1"/>
  <c r="AW148" i="13" s="1"/>
  <c r="AW149" i="13" s="1"/>
  <c r="AX145" i="13"/>
  <c r="AX146" i="13" s="1"/>
  <c r="AX147" i="13" s="1"/>
  <c r="AX148" i="13" s="1"/>
  <c r="AX149" i="13" s="1"/>
  <c r="AY145" i="13"/>
  <c r="AY146" i="13" s="1"/>
  <c r="AY147" i="13" s="1"/>
  <c r="AY148" i="13" s="1"/>
  <c r="AY149" i="13" s="1"/>
  <c r="AZ145" i="13"/>
  <c r="AZ146" i="13" s="1"/>
  <c r="BA145" i="13"/>
  <c r="BA146" i="13" s="1"/>
  <c r="BA147" i="13" s="1"/>
  <c r="BA148" i="13" s="1"/>
  <c r="BA149" i="13" s="1"/>
  <c r="BB145" i="13"/>
  <c r="BB146" i="13" s="1"/>
  <c r="BB147" i="13" s="1"/>
  <c r="BB148" i="13" s="1"/>
  <c r="BB149" i="13" s="1"/>
  <c r="BC145" i="13"/>
  <c r="BC146" i="13" s="1"/>
  <c r="BC147" i="13" s="1"/>
  <c r="BC148" i="13" s="1"/>
  <c r="BC149" i="13" s="1"/>
  <c r="BD145" i="13"/>
  <c r="BD146" i="13" s="1"/>
  <c r="BD147" i="13" s="1"/>
  <c r="BD148" i="13" s="1"/>
  <c r="BD149" i="13" s="1"/>
  <c r="BE145" i="13"/>
  <c r="BF145" i="13"/>
  <c r="BF146" i="13" s="1"/>
  <c r="BF147" i="13" s="1"/>
  <c r="BF148" i="13" s="1"/>
  <c r="BF149" i="13" s="1"/>
  <c r="BG145" i="13"/>
  <c r="BG146" i="13" s="1"/>
  <c r="BG147" i="13" s="1"/>
  <c r="BG148" i="13" s="1"/>
  <c r="BG149" i="13" s="1"/>
  <c r="BH145" i="13"/>
  <c r="BH146" i="13" s="1"/>
  <c r="BI145" i="13"/>
  <c r="BI146" i="13" s="1"/>
  <c r="BI147" i="13" s="1"/>
  <c r="BI148" i="13" s="1"/>
  <c r="BI149" i="13" s="1"/>
  <c r="BJ145" i="13"/>
  <c r="BJ146" i="13" s="1"/>
  <c r="BJ147" i="13" s="1"/>
  <c r="BJ148" i="13" s="1"/>
  <c r="BJ149" i="13" s="1"/>
  <c r="BK145" i="13"/>
  <c r="BK146" i="13" s="1"/>
  <c r="BK147" i="13" s="1"/>
  <c r="BK148" i="13" s="1"/>
  <c r="BK149" i="13" s="1"/>
  <c r="BL145" i="13"/>
  <c r="BL146" i="13" s="1"/>
  <c r="BL147" i="13" s="1"/>
  <c r="BL148" i="13" s="1"/>
  <c r="BL149" i="13" s="1"/>
  <c r="BM145" i="13"/>
  <c r="BN145" i="13"/>
  <c r="BO145" i="13"/>
  <c r="BO146" i="13" s="1"/>
  <c r="BO147" i="13" s="1"/>
  <c r="BO148" i="13" s="1"/>
  <c r="BO149" i="13" s="1"/>
  <c r="BP145" i="13"/>
  <c r="BP146" i="13" s="1"/>
  <c r="BQ145" i="13"/>
  <c r="BQ146" i="13" s="1"/>
  <c r="BQ147" i="13" s="1"/>
  <c r="BQ148" i="13" s="1"/>
  <c r="BQ149" i="13" s="1"/>
  <c r="BR145" i="13"/>
  <c r="BR146" i="13" s="1"/>
  <c r="BR147" i="13" s="1"/>
  <c r="BR148" i="13" s="1"/>
  <c r="BR149" i="13" s="1"/>
  <c r="BS145" i="13"/>
  <c r="BS146" i="13" s="1"/>
  <c r="BS147" i="13" s="1"/>
  <c r="BS148" i="13" s="1"/>
  <c r="BS149" i="13" s="1"/>
  <c r="BT145" i="13"/>
  <c r="BT146" i="13" s="1"/>
  <c r="BT147" i="13" s="1"/>
  <c r="BT148" i="13" s="1"/>
  <c r="BT149" i="13" s="1"/>
  <c r="BU145" i="13"/>
  <c r="BU146" i="13" s="1"/>
  <c r="BU147" i="13" s="1"/>
  <c r="BU148" i="13" s="1"/>
  <c r="BU149" i="13" s="1"/>
  <c r="BV145" i="13"/>
  <c r="BV146" i="13" s="1"/>
  <c r="BV147" i="13" s="1"/>
  <c r="BV148" i="13" s="1"/>
  <c r="BV149" i="13" s="1"/>
  <c r="BW145" i="13"/>
  <c r="BW146" i="13" s="1"/>
  <c r="BW147" i="13" s="1"/>
  <c r="BW148" i="13" s="1"/>
  <c r="BW149" i="13" s="1"/>
  <c r="BX145" i="13"/>
  <c r="BX146" i="13" s="1"/>
  <c r="BX147" i="13" s="1"/>
  <c r="BX148" i="13" s="1"/>
  <c r="BX149" i="13" s="1"/>
  <c r="BY145" i="13"/>
  <c r="BY146" i="13" s="1"/>
  <c r="BY147" i="13" s="1"/>
  <c r="BY148" i="13" s="1"/>
  <c r="BY149" i="13" s="1"/>
  <c r="BZ145" i="13"/>
  <c r="BZ146" i="13" s="1"/>
  <c r="BZ147" i="13" s="1"/>
  <c r="BZ148" i="13" s="1"/>
  <c r="BZ149" i="13" s="1"/>
  <c r="CA145" i="13"/>
  <c r="CA146" i="13" s="1"/>
  <c r="CA147" i="13" s="1"/>
  <c r="CA148" i="13" s="1"/>
  <c r="CA149" i="13" s="1"/>
  <c r="CB145" i="13"/>
  <c r="CB146" i="13" s="1"/>
  <c r="CB147" i="13" s="1"/>
  <c r="CB148" i="13" s="1"/>
  <c r="CB149" i="13" s="1"/>
  <c r="CC145" i="13"/>
  <c r="CC146" i="13" s="1"/>
  <c r="CC147" i="13" s="1"/>
  <c r="CC148" i="13" s="1"/>
  <c r="CC149" i="13" s="1"/>
  <c r="CD145" i="13"/>
  <c r="CD146" i="13" s="1"/>
  <c r="CD147" i="13" s="1"/>
  <c r="CD148" i="13" s="1"/>
  <c r="CD149" i="13" s="1"/>
  <c r="CE145" i="13"/>
  <c r="CE146" i="13" s="1"/>
  <c r="CE147" i="13" s="1"/>
  <c r="CE148" i="13" s="1"/>
  <c r="CE149" i="13" s="1"/>
  <c r="CF145" i="13"/>
  <c r="CF146" i="13" s="1"/>
  <c r="CG145" i="13"/>
  <c r="CG146" i="13" s="1"/>
  <c r="CG147" i="13" s="1"/>
  <c r="CG148" i="13" s="1"/>
  <c r="CG149" i="13" s="1"/>
  <c r="CH145" i="13"/>
  <c r="CH146" i="13" s="1"/>
  <c r="CH147" i="13" s="1"/>
  <c r="CH148" i="13" s="1"/>
  <c r="CH149" i="13" s="1"/>
  <c r="CI145" i="13"/>
  <c r="CI146" i="13" s="1"/>
  <c r="CI147" i="13" s="1"/>
  <c r="CI148" i="13" s="1"/>
  <c r="CI149" i="13" s="1"/>
  <c r="CJ145" i="13"/>
  <c r="CJ146" i="13" s="1"/>
  <c r="CJ147" i="13" s="1"/>
  <c r="CJ148" i="13" s="1"/>
  <c r="CJ149" i="13" s="1"/>
  <c r="CK145" i="13"/>
  <c r="CL145" i="13"/>
  <c r="CL146" i="13" s="1"/>
  <c r="CL147" i="13" s="1"/>
  <c r="CL148" i="13" s="1"/>
  <c r="CL149" i="13" s="1"/>
  <c r="CM145" i="13"/>
  <c r="CM146" i="13" s="1"/>
  <c r="CM147" i="13" s="1"/>
  <c r="CM148" i="13" s="1"/>
  <c r="CM149" i="13" s="1"/>
  <c r="CN145" i="13"/>
  <c r="CN146" i="13" s="1"/>
  <c r="CO145" i="13"/>
  <c r="CO146" i="13" s="1"/>
  <c r="CP145" i="13"/>
  <c r="CP146" i="13" s="1"/>
  <c r="CP147" i="13" s="1"/>
  <c r="CP148" i="13" s="1"/>
  <c r="CP149" i="13" s="1"/>
  <c r="CQ145" i="13"/>
  <c r="CQ146" i="13" s="1"/>
  <c r="CQ147" i="13" s="1"/>
  <c r="CQ148" i="13" s="1"/>
  <c r="CQ149" i="13" s="1"/>
  <c r="CR145" i="13"/>
  <c r="CR146" i="13" s="1"/>
  <c r="CR147" i="13" s="1"/>
  <c r="CR148" i="13" s="1"/>
  <c r="CR149" i="13" s="1"/>
  <c r="CS145" i="13"/>
  <c r="CS146" i="13" s="1"/>
  <c r="CS147" i="13" s="1"/>
  <c r="CS148" i="13" s="1"/>
  <c r="CS149" i="13" s="1"/>
  <c r="CT145" i="13"/>
  <c r="CT146" i="13" s="1"/>
  <c r="CT147" i="13" s="1"/>
  <c r="CT148" i="13" s="1"/>
  <c r="CT149" i="13" s="1"/>
  <c r="CU145" i="13"/>
  <c r="CU146" i="13" s="1"/>
  <c r="CU147" i="13" s="1"/>
  <c r="CU148" i="13" s="1"/>
  <c r="CU149" i="13" s="1"/>
  <c r="CV145" i="13"/>
  <c r="CV146" i="13" s="1"/>
  <c r="CW145" i="13"/>
  <c r="CW146" i="13" s="1"/>
  <c r="CW147" i="13" s="1"/>
  <c r="CW148" i="13" s="1"/>
  <c r="CW149" i="13" s="1"/>
  <c r="CX145" i="13"/>
  <c r="CX146" i="13" s="1"/>
  <c r="CX147" i="13" s="1"/>
  <c r="CX148" i="13" s="1"/>
  <c r="CX149" i="13" s="1"/>
  <c r="CY145" i="13"/>
  <c r="CY146" i="13" s="1"/>
  <c r="CY147" i="13" s="1"/>
  <c r="CY148" i="13" s="1"/>
  <c r="CY149" i="13" s="1"/>
  <c r="CZ145" i="13"/>
  <c r="CZ146" i="13" s="1"/>
  <c r="CZ147" i="13" s="1"/>
  <c r="CZ148" i="13" s="1"/>
  <c r="CZ149" i="13" s="1"/>
  <c r="DA145" i="13"/>
  <c r="DA146" i="13" s="1"/>
  <c r="DA147" i="13" s="1"/>
  <c r="DA148" i="13" s="1"/>
  <c r="DA149" i="13" s="1"/>
  <c r="DB145" i="13"/>
  <c r="DB146" i="13" s="1"/>
  <c r="DB147" i="13" s="1"/>
  <c r="DB148" i="13" s="1"/>
  <c r="DB149" i="13" s="1"/>
  <c r="DC145" i="13"/>
  <c r="DC146" i="13" s="1"/>
  <c r="DC147" i="13" s="1"/>
  <c r="DC148" i="13" s="1"/>
  <c r="DC149" i="13" s="1"/>
  <c r="DD145" i="13"/>
  <c r="DD146" i="13" s="1"/>
  <c r="DE145" i="13"/>
  <c r="DF145" i="13"/>
  <c r="DF146" i="13" s="1"/>
  <c r="DF147" i="13" s="1"/>
  <c r="DF148" i="13" s="1"/>
  <c r="DF149" i="13" s="1"/>
  <c r="DG145" i="13"/>
  <c r="DG146" i="13" s="1"/>
  <c r="DG147" i="13" s="1"/>
  <c r="DG148" i="13" s="1"/>
  <c r="DG149" i="13" s="1"/>
  <c r="DH145" i="13"/>
  <c r="DH146" i="13" s="1"/>
  <c r="DH147" i="13" s="1"/>
  <c r="DH148" i="13" s="1"/>
  <c r="DH149" i="13" s="1"/>
  <c r="DI145" i="13"/>
  <c r="DI146" i="13" s="1"/>
  <c r="DI147" i="13" s="1"/>
  <c r="DI148" i="13" s="1"/>
  <c r="DI149" i="13" s="1"/>
  <c r="DJ145" i="13"/>
  <c r="DJ146" i="13" s="1"/>
  <c r="DJ147" i="13" s="1"/>
  <c r="DJ148" i="13" s="1"/>
  <c r="DJ149" i="13" s="1"/>
  <c r="Q146" i="13"/>
  <c r="Q147" i="13" s="1"/>
  <c r="Q148" i="13" s="1"/>
  <c r="Q149" i="13" s="1"/>
  <c r="U146" i="13"/>
  <c r="U147" i="13" s="1"/>
  <c r="U148" i="13" s="1"/>
  <c r="U149" i="13" s="1"/>
  <c r="AH146" i="13"/>
  <c r="AH147" i="13" s="1"/>
  <c r="AH148" i="13" s="1"/>
  <c r="AH149" i="13" s="1"/>
  <c r="BE146" i="13"/>
  <c r="BE147" i="13" s="1"/>
  <c r="BE148" i="13" s="1"/>
  <c r="BE149" i="13" s="1"/>
  <c r="BM146" i="13"/>
  <c r="BM147" i="13" s="1"/>
  <c r="BM148" i="13" s="1"/>
  <c r="BM149" i="13" s="1"/>
  <c r="BN146" i="13"/>
  <c r="BN147" i="13" s="1"/>
  <c r="BN148" i="13" s="1"/>
  <c r="BN149" i="13" s="1"/>
  <c r="CK146" i="13"/>
  <c r="CK147" i="13" s="1"/>
  <c r="CK148" i="13" s="1"/>
  <c r="CK149" i="13" s="1"/>
  <c r="DE146" i="13"/>
  <c r="DE147" i="13" s="1"/>
  <c r="DE148" i="13" s="1"/>
  <c r="R147" i="13"/>
  <c r="R148" i="13" s="1"/>
  <c r="R149" i="13" s="1"/>
  <c r="T147" i="13"/>
  <c r="T148" i="13" s="1"/>
  <c r="T149" i="13" s="1"/>
  <c r="X147" i="13"/>
  <c r="X148" i="13" s="1"/>
  <c r="X149" i="13" s="1"/>
  <c r="AB147" i="13"/>
  <c r="AB148" i="13" s="1"/>
  <c r="AB149" i="13" s="1"/>
  <c r="AD147" i="13"/>
  <c r="AD148" i="13" s="1"/>
  <c r="AD149" i="13" s="1"/>
  <c r="AJ147" i="13"/>
  <c r="AJ148" i="13" s="1"/>
  <c r="AJ149" i="13" s="1"/>
  <c r="AP147" i="13"/>
  <c r="AP148" i="13" s="1"/>
  <c r="AP149" i="13" s="1"/>
  <c r="AR147" i="13"/>
  <c r="AZ147" i="13"/>
  <c r="BH147" i="13"/>
  <c r="BH148" i="13" s="1"/>
  <c r="BH149" i="13" s="1"/>
  <c r="BP147" i="13"/>
  <c r="BP148" i="13" s="1"/>
  <c r="BP149" i="13" s="1"/>
  <c r="CF147" i="13"/>
  <c r="CF148" i="13" s="1"/>
  <c r="CF149" i="13" s="1"/>
  <c r="CN147" i="13"/>
  <c r="CN148" i="13" s="1"/>
  <c r="CN149" i="13" s="1"/>
  <c r="CO147" i="13"/>
  <c r="CO148" i="13" s="1"/>
  <c r="CO149" i="13" s="1"/>
  <c r="CV147" i="13"/>
  <c r="CV148" i="13" s="1"/>
  <c r="CV149" i="13" s="1"/>
  <c r="DD147" i="13"/>
  <c r="DD148" i="13" s="1"/>
  <c r="DD149" i="13" s="1"/>
  <c r="AR148" i="13"/>
  <c r="AR149" i="13" s="1"/>
  <c r="AZ148" i="13"/>
  <c r="AZ149" i="13" s="1"/>
  <c r="DE149" i="13"/>
  <c r="P151" i="13"/>
  <c r="Q151" i="13"/>
  <c r="R151" i="13"/>
  <c r="S151" i="13"/>
  <c r="T151" i="13"/>
  <c r="U151" i="13"/>
  <c r="V151" i="13"/>
  <c r="W151" i="13"/>
  <c r="X151" i="13"/>
  <c r="Y151" i="13"/>
  <c r="Z151" i="13"/>
  <c r="AA151" i="13"/>
  <c r="AB151" i="13"/>
  <c r="AC151" i="13"/>
  <c r="AD151" i="13"/>
  <c r="AE151" i="13"/>
  <c r="AF151" i="13"/>
  <c r="AG151" i="13"/>
  <c r="AH151" i="13"/>
  <c r="AI151" i="13"/>
  <c r="AJ151" i="13"/>
  <c r="AK151" i="13"/>
  <c r="AL151" i="13"/>
  <c r="AM151" i="13"/>
  <c r="AN151" i="13"/>
  <c r="AO151" i="13"/>
  <c r="AP151" i="13"/>
  <c r="AQ151" i="13"/>
  <c r="AR151" i="13"/>
  <c r="AS151" i="13"/>
  <c r="AT151" i="13"/>
  <c r="AU151" i="13"/>
  <c r="AV151" i="13"/>
  <c r="AW151" i="13"/>
  <c r="AX151" i="13"/>
  <c r="AY151" i="13"/>
  <c r="AZ151" i="13"/>
  <c r="BA151" i="13"/>
  <c r="BB151" i="13"/>
  <c r="BC151" i="13"/>
  <c r="BD151" i="13"/>
  <c r="BE151" i="13"/>
  <c r="BF151" i="13"/>
  <c r="BG151" i="13"/>
  <c r="BH151" i="13"/>
  <c r="BI151" i="13"/>
  <c r="BJ151" i="13"/>
  <c r="BK151" i="13"/>
  <c r="BL151" i="13"/>
  <c r="BM151" i="13"/>
  <c r="BN151" i="13"/>
  <c r="BO151" i="13"/>
  <c r="BP151" i="13"/>
  <c r="BQ151" i="13"/>
  <c r="BR151" i="13"/>
  <c r="BS151" i="13"/>
  <c r="BT151" i="13"/>
  <c r="BU151" i="13"/>
  <c r="BV151" i="13"/>
  <c r="BW151" i="13"/>
  <c r="BX151" i="13"/>
  <c r="BY151" i="13"/>
  <c r="BZ151" i="13"/>
  <c r="CA151" i="13"/>
  <c r="CB151" i="13"/>
  <c r="CC151" i="13"/>
  <c r="CD151" i="13"/>
  <c r="CE151" i="13"/>
  <c r="CF151" i="13"/>
  <c r="CG151" i="13"/>
  <c r="CH151" i="13"/>
  <c r="CI151" i="13"/>
  <c r="CJ151" i="13"/>
  <c r="CK151" i="13"/>
  <c r="CL151" i="13"/>
  <c r="CM151" i="13"/>
  <c r="CN151" i="13"/>
  <c r="CO151" i="13"/>
  <c r="CP151" i="13"/>
  <c r="CQ151" i="13"/>
  <c r="CR151" i="13"/>
  <c r="CS151" i="13"/>
  <c r="CT151" i="13"/>
  <c r="CU151" i="13"/>
  <c r="CV151" i="13"/>
  <c r="CW151" i="13"/>
  <c r="CX151" i="13"/>
  <c r="CY151" i="13"/>
  <c r="CZ151" i="13"/>
  <c r="DA151" i="13"/>
  <c r="DB151" i="13"/>
  <c r="DC151" i="13"/>
  <c r="DD151" i="13"/>
  <c r="DE151" i="13"/>
  <c r="DF151" i="13"/>
  <c r="DG151" i="13"/>
  <c r="DH151" i="13"/>
  <c r="DI151" i="13"/>
  <c r="DJ151" i="13"/>
  <c r="O151" i="13"/>
  <c r="O145" i="13"/>
  <c r="O146" i="13" s="1"/>
  <c r="O147" i="13" s="1"/>
  <c r="O148" i="13" s="1"/>
  <c r="O149" i="13" s="1"/>
  <c r="O138" i="13"/>
  <c r="O139" i="13" s="1"/>
  <c r="O133" i="13"/>
  <c r="O132" i="13"/>
  <c r="P106" i="13"/>
  <c r="P107" i="13" s="1"/>
  <c r="P108" i="13" s="1"/>
  <c r="P109" i="13" s="1"/>
  <c r="P110" i="13" s="1"/>
  <c r="Q106" i="13"/>
  <c r="R106" i="13"/>
  <c r="R107" i="13" s="1"/>
  <c r="R108" i="13" s="1"/>
  <c r="R109" i="13" s="1"/>
  <c r="R110" i="13" s="1"/>
  <c r="S106" i="13"/>
  <c r="S107" i="13" s="1"/>
  <c r="S108" i="13" s="1"/>
  <c r="S109" i="13" s="1"/>
  <c r="S110" i="13" s="1"/>
  <c r="T106" i="13"/>
  <c r="T107" i="13" s="1"/>
  <c r="T108" i="13" s="1"/>
  <c r="T109" i="13" s="1"/>
  <c r="T110" i="13" s="1"/>
  <c r="U106" i="13"/>
  <c r="U107" i="13" s="1"/>
  <c r="U108" i="13" s="1"/>
  <c r="U109" i="13" s="1"/>
  <c r="U110" i="13" s="1"/>
  <c r="V106" i="13"/>
  <c r="V107" i="13" s="1"/>
  <c r="V108" i="13" s="1"/>
  <c r="V109" i="13" s="1"/>
  <c r="V110" i="13" s="1"/>
  <c r="W106" i="13"/>
  <c r="W107" i="13" s="1"/>
  <c r="W108" i="13" s="1"/>
  <c r="W109" i="13" s="1"/>
  <c r="W110" i="13" s="1"/>
  <c r="X106" i="13"/>
  <c r="X107" i="13" s="1"/>
  <c r="X108" i="13" s="1"/>
  <c r="X109" i="13" s="1"/>
  <c r="X110" i="13" s="1"/>
  <c r="Y106" i="13"/>
  <c r="Z106" i="13"/>
  <c r="Z107" i="13" s="1"/>
  <c r="Z108" i="13" s="1"/>
  <c r="Z109" i="13" s="1"/>
  <c r="Z110" i="13" s="1"/>
  <c r="AA106" i="13"/>
  <c r="AA107" i="13" s="1"/>
  <c r="AA108" i="13" s="1"/>
  <c r="AB106" i="13"/>
  <c r="AB107" i="13" s="1"/>
  <c r="AB108" i="13" s="1"/>
  <c r="AB109" i="13" s="1"/>
  <c r="AB110" i="13" s="1"/>
  <c r="AC106" i="13"/>
  <c r="AC107" i="13" s="1"/>
  <c r="AC108" i="13" s="1"/>
  <c r="AC109" i="13" s="1"/>
  <c r="AC110" i="13" s="1"/>
  <c r="AD106" i="13"/>
  <c r="AD107" i="13" s="1"/>
  <c r="AD108" i="13" s="1"/>
  <c r="AD109" i="13" s="1"/>
  <c r="AD110" i="13" s="1"/>
  <c r="AE106" i="13"/>
  <c r="AE107" i="13" s="1"/>
  <c r="AE108" i="13" s="1"/>
  <c r="AE109" i="13" s="1"/>
  <c r="AE110" i="13" s="1"/>
  <c r="AF106" i="13"/>
  <c r="AF107" i="13" s="1"/>
  <c r="AF108" i="13" s="1"/>
  <c r="AF109" i="13" s="1"/>
  <c r="AF110" i="13" s="1"/>
  <c r="AG106" i="13"/>
  <c r="AG107" i="13" s="1"/>
  <c r="AG108" i="13" s="1"/>
  <c r="AG109" i="13" s="1"/>
  <c r="AG110" i="13" s="1"/>
  <c r="AH106" i="13"/>
  <c r="AH107" i="13" s="1"/>
  <c r="AH108" i="13" s="1"/>
  <c r="AH109" i="13" s="1"/>
  <c r="AH110" i="13" s="1"/>
  <c r="AI106" i="13"/>
  <c r="AI107" i="13" s="1"/>
  <c r="AI108" i="13" s="1"/>
  <c r="AI109" i="13" s="1"/>
  <c r="AI110" i="13" s="1"/>
  <c r="AJ106" i="13"/>
  <c r="AJ107" i="13" s="1"/>
  <c r="AJ108" i="13" s="1"/>
  <c r="AJ109" i="13" s="1"/>
  <c r="AJ110" i="13" s="1"/>
  <c r="AK106" i="13"/>
  <c r="AK107" i="13" s="1"/>
  <c r="AK108" i="13" s="1"/>
  <c r="AK109" i="13" s="1"/>
  <c r="AK110" i="13" s="1"/>
  <c r="AL106" i="13"/>
  <c r="AL107" i="13" s="1"/>
  <c r="AL108" i="13" s="1"/>
  <c r="AL109" i="13" s="1"/>
  <c r="AL110" i="13" s="1"/>
  <c r="AM106" i="13"/>
  <c r="AM107" i="13" s="1"/>
  <c r="AM108" i="13" s="1"/>
  <c r="AM109" i="13" s="1"/>
  <c r="AM110" i="13" s="1"/>
  <c r="AN106" i="13"/>
  <c r="AN107" i="13" s="1"/>
  <c r="AN108" i="13" s="1"/>
  <c r="AN109" i="13" s="1"/>
  <c r="AN110" i="13" s="1"/>
  <c r="AO106" i="13"/>
  <c r="AO107" i="13" s="1"/>
  <c r="AO108" i="13" s="1"/>
  <c r="AO109" i="13" s="1"/>
  <c r="AO110" i="13" s="1"/>
  <c r="AP106" i="13"/>
  <c r="AP107" i="13" s="1"/>
  <c r="AP108" i="13" s="1"/>
  <c r="AP109" i="13" s="1"/>
  <c r="AP110" i="13" s="1"/>
  <c r="AQ106" i="13"/>
  <c r="AQ107" i="13" s="1"/>
  <c r="AQ108" i="13" s="1"/>
  <c r="AQ109" i="13" s="1"/>
  <c r="AQ110" i="13" s="1"/>
  <c r="AR106" i="13"/>
  <c r="AR107" i="13" s="1"/>
  <c r="AR108" i="13" s="1"/>
  <c r="AR109" i="13" s="1"/>
  <c r="AR110" i="13" s="1"/>
  <c r="AS106" i="13"/>
  <c r="AS107" i="13" s="1"/>
  <c r="AS108" i="13" s="1"/>
  <c r="AS109" i="13" s="1"/>
  <c r="AS110" i="13" s="1"/>
  <c r="AT106" i="13"/>
  <c r="AT107" i="13" s="1"/>
  <c r="AT108" i="13" s="1"/>
  <c r="AT109" i="13" s="1"/>
  <c r="AT110" i="13" s="1"/>
  <c r="AU106" i="13"/>
  <c r="AU107" i="13" s="1"/>
  <c r="AU108" i="13" s="1"/>
  <c r="AU109" i="13" s="1"/>
  <c r="AU110" i="13" s="1"/>
  <c r="AV106" i="13"/>
  <c r="AV107" i="13" s="1"/>
  <c r="AV108" i="13" s="1"/>
  <c r="AV109" i="13" s="1"/>
  <c r="AV110" i="13" s="1"/>
  <c r="AW106" i="13"/>
  <c r="AW107" i="13" s="1"/>
  <c r="AW108" i="13" s="1"/>
  <c r="AW109" i="13" s="1"/>
  <c r="AW110" i="13" s="1"/>
  <c r="AX106" i="13"/>
  <c r="AX107" i="13" s="1"/>
  <c r="AX108" i="13" s="1"/>
  <c r="AX109" i="13" s="1"/>
  <c r="AX110" i="13" s="1"/>
  <c r="AY106" i="13"/>
  <c r="AY107" i="13" s="1"/>
  <c r="AY108" i="13" s="1"/>
  <c r="AY109" i="13" s="1"/>
  <c r="AY110" i="13" s="1"/>
  <c r="AZ106" i="13"/>
  <c r="AZ107" i="13" s="1"/>
  <c r="AZ108" i="13" s="1"/>
  <c r="AZ109" i="13" s="1"/>
  <c r="AZ110" i="13" s="1"/>
  <c r="BA106" i="13"/>
  <c r="BA107" i="13" s="1"/>
  <c r="BA108" i="13" s="1"/>
  <c r="BA109" i="13" s="1"/>
  <c r="BA110" i="13" s="1"/>
  <c r="BB106" i="13"/>
  <c r="BB107" i="13" s="1"/>
  <c r="BB108" i="13" s="1"/>
  <c r="BB109" i="13" s="1"/>
  <c r="BB110" i="13" s="1"/>
  <c r="BC106" i="13"/>
  <c r="BC107" i="13" s="1"/>
  <c r="BC108" i="13" s="1"/>
  <c r="BC109" i="13" s="1"/>
  <c r="BC110" i="13" s="1"/>
  <c r="BD106" i="13"/>
  <c r="BE106" i="13"/>
  <c r="BF106" i="13"/>
  <c r="BF107" i="13" s="1"/>
  <c r="BF108" i="13" s="1"/>
  <c r="BF109" i="13" s="1"/>
  <c r="BF110" i="13" s="1"/>
  <c r="BG106" i="13"/>
  <c r="BG107" i="13" s="1"/>
  <c r="BG108" i="13" s="1"/>
  <c r="BG109" i="13" s="1"/>
  <c r="BG110" i="13" s="1"/>
  <c r="BH106" i="13"/>
  <c r="BH107" i="13" s="1"/>
  <c r="BH108" i="13" s="1"/>
  <c r="BH109" i="13" s="1"/>
  <c r="BH110" i="13" s="1"/>
  <c r="BI106" i="13"/>
  <c r="BI107" i="13" s="1"/>
  <c r="BI108" i="13" s="1"/>
  <c r="BI109" i="13" s="1"/>
  <c r="BI110" i="13" s="1"/>
  <c r="BJ106" i="13"/>
  <c r="BJ107" i="13" s="1"/>
  <c r="BJ108" i="13" s="1"/>
  <c r="BJ109" i="13" s="1"/>
  <c r="BJ110" i="13" s="1"/>
  <c r="BK106" i="13"/>
  <c r="BK107" i="13" s="1"/>
  <c r="BK108" i="13" s="1"/>
  <c r="BK109" i="13" s="1"/>
  <c r="BK110" i="13" s="1"/>
  <c r="BL106" i="13"/>
  <c r="BL107" i="13" s="1"/>
  <c r="BL108" i="13" s="1"/>
  <c r="BL109" i="13" s="1"/>
  <c r="BL110" i="13" s="1"/>
  <c r="BM106" i="13"/>
  <c r="BN106" i="13"/>
  <c r="BO106" i="13"/>
  <c r="BO107" i="13" s="1"/>
  <c r="BO108" i="13" s="1"/>
  <c r="BO109" i="13" s="1"/>
  <c r="BO110" i="13" s="1"/>
  <c r="BP106" i="13"/>
  <c r="BP107" i="13" s="1"/>
  <c r="BP108" i="13" s="1"/>
  <c r="BP109" i="13" s="1"/>
  <c r="BP110" i="13" s="1"/>
  <c r="BQ106" i="13"/>
  <c r="BQ107" i="13" s="1"/>
  <c r="BQ108" i="13" s="1"/>
  <c r="BQ109" i="13" s="1"/>
  <c r="BQ110" i="13" s="1"/>
  <c r="BR106" i="13"/>
  <c r="BR107" i="13" s="1"/>
  <c r="BR108" i="13" s="1"/>
  <c r="BR109" i="13" s="1"/>
  <c r="BR110" i="13" s="1"/>
  <c r="BS106" i="13"/>
  <c r="BS107" i="13" s="1"/>
  <c r="BS108" i="13" s="1"/>
  <c r="BS109" i="13" s="1"/>
  <c r="BS110" i="13" s="1"/>
  <c r="BT106" i="13"/>
  <c r="BT107" i="13" s="1"/>
  <c r="BT108" i="13" s="1"/>
  <c r="BT109" i="13" s="1"/>
  <c r="BT110" i="13" s="1"/>
  <c r="BU106" i="13"/>
  <c r="BV106" i="13"/>
  <c r="BV107" i="13" s="1"/>
  <c r="BW106" i="13"/>
  <c r="BW107" i="13" s="1"/>
  <c r="BW108" i="13" s="1"/>
  <c r="BW109" i="13" s="1"/>
  <c r="BW110" i="13" s="1"/>
  <c r="BX106" i="13"/>
  <c r="BX107" i="13" s="1"/>
  <c r="BX108" i="13" s="1"/>
  <c r="BX109" i="13" s="1"/>
  <c r="BX110" i="13" s="1"/>
  <c r="BY106" i="13"/>
  <c r="BY107" i="13" s="1"/>
  <c r="BY108" i="13" s="1"/>
  <c r="BY109" i="13" s="1"/>
  <c r="BY110" i="13" s="1"/>
  <c r="BZ106" i="13"/>
  <c r="BZ107" i="13" s="1"/>
  <c r="BZ108" i="13" s="1"/>
  <c r="BZ109" i="13" s="1"/>
  <c r="BZ110" i="13" s="1"/>
  <c r="CA106" i="13"/>
  <c r="CA107" i="13" s="1"/>
  <c r="CA108" i="13" s="1"/>
  <c r="CA109" i="13" s="1"/>
  <c r="CA110" i="13" s="1"/>
  <c r="CB106" i="13"/>
  <c r="CB107" i="13" s="1"/>
  <c r="CB108" i="13" s="1"/>
  <c r="CB109" i="13" s="1"/>
  <c r="CB110" i="13" s="1"/>
  <c r="CC106" i="13"/>
  <c r="CC107" i="13" s="1"/>
  <c r="CC108" i="13" s="1"/>
  <c r="CC109" i="13" s="1"/>
  <c r="CC110" i="13" s="1"/>
  <c r="CD106" i="13"/>
  <c r="CD107" i="13" s="1"/>
  <c r="CD108" i="13" s="1"/>
  <c r="CD109" i="13" s="1"/>
  <c r="CD110" i="13" s="1"/>
  <c r="CE106" i="13"/>
  <c r="CE107" i="13" s="1"/>
  <c r="CE108" i="13" s="1"/>
  <c r="CE109" i="13" s="1"/>
  <c r="CE110" i="13" s="1"/>
  <c r="CF106" i="13"/>
  <c r="CF107" i="13" s="1"/>
  <c r="CF108" i="13" s="1"/>
  <c r="CF109" i="13" s="1"/>
  <c r="CF110" i="13" s="1"/>
  <c r="CG106" i="13"/>
  <c r="CG107" i="13" s="1"/>
  <c r="CG108" i="13" s="1"/>
  <c r="CG109" i="13" s="1"/>
  <c r="CG110" i="13" s="1"/>
  <c r="CH106" i="13"/>
  <c r="CH107" i="13" s="1"/>
  <c r="CH108" i="13" s="1"/>
  <c r="CH109" i="13" s="1"/>
  <c r="CH110" i="13" s="1"/>
  <c r="CI106" i="13"/>
  <c r="CI107" i="13" s="1"/>
  <c r="CI108" i="13" s="1"/>
  <c r="CI109" i="13" s="1"/>
  <c r="CI110" i="13" s="1"/>
  <c r="CJ106" i="13"/>
  <c r="CJ107" i="13" s="1"/>
  <c r="CJ108" i="13" s="1"/>
  <c r="CJ109" i="13" s="1"/>
  <c r="CJ110" i="13" s="1"/>
  <c r="CK106" i="13"/>
  <c r="CK107" i="13" s="1"/>
  <c r="CK108" i="13" s="1"/>
  <c r="CK109" i="13" s="1"/>
  <c r="CK110" i="13" s="1"/>
  <c r="CL106" i="13"/>
  <c r="CL107" i="13" s="1"/>
  <c r="CL108" i="13" s="1"/>
  <c r="CL109" i="13" s="1"/>
  <c r="CL110" i="13" s="1"/>
  <c r="CM106" i="13"/>
  <c r="CM107" i="13" s="1"/>
  <c r="CM108" i="13" s="1"/>
  <c r="CM109" i="13" s="1"/>
  <c r="CM110" i="13" s="1"/>
  <c r="CN106" i="13"/>
  <c r="CN107" i="13" s="1"/>
  <c r="CN108" i="13" s="1"/>
  <c r="CN109" i="13" s="1"/>
  <c r="CN110" i="13" s="1"/>
  <c r="CO106" i="13"/>
  <c r="CO107" i="13" s="1"/>
  <c r="CO108" i="13" s="1"/>
  <c r="CO109" i="13" s="1"/>
  <c r="CO110" i="13" s="1"/>
  <c r="CP106" i="13"/>
  <c r="CP107" i="13" s="1"/>
  <c r="CP108" i="13" s="1"/>
  <c r="CP109" i="13" s="1"/>
  <c r="CP110" i="13" s="1"/>
  <c r="CQ106" i="13"/>
  <c r="CQ107" i="13" s="1"/>
  <c r="CQ108" i="13" s="1"/>
  <c r="CQ109" i="13" s="1"/>
  <c r="CQ110" i="13" s="1"/>
  <c r="CR106" i="13"/>
  <c r="CR107" i="13" s="1"/>
  <c r="CR108" i="13" s="1"/>
  <c r="CR109" i="13" s="1"/>
  <c r="CR110" i="13" s="1"/>
  <c r="CS106" i="13"/>
  <c r="CS107" i="13" s="1"/>
  <c r="CS108" i="13" s="1"/>
  <c r="CS109" i="13" s="1"/>
  <c r="CS110" i="13" s="1"/>
  <c r="CT106" i="13"/>
  <c r="CT107" i="13" s="1"/>
  <c r="CT108" i="13" s="1"/>
  <c r="CT109" i="13" s="1"/>
  <c r="CT110" i="13" s="1"/>
  <c r="CU106" i="13"/>
  <c r="CU107" i="13" s="1"/>
  <c r="CU108" i="13" s="1"/>
  <c r="CU109" i="13" s="1"/>
  <c r="CU110" i="13" s="1"/>
  <c r="CV106" i="13"/>
  <c r="CV107" i="13" s="1"/>
  <c r="CV108" i="13" s="1"/>
  <c r="CV109" i="13" s="1"/>
  <c r="CV110" i="13" s="1"/>
  <c r="CW106" i="13"/>
  <c r="CW107" i="13" s="1"/>
  <c r="CW108" i="13" s="1"/>
  <c r="CW109" i="13" s="1"/>
  <c r="CW110" i="13" s="1"/>
  <c r="CX106" i="13"/>
  <c r="CX107" i="13" s="1"/>
  <c r="CX108" i="13" s="1"/>
  <c r="CX109" i="13" s="1"/>
  <c r="CX110" i="13" s="1"/>
  <c r="CY106" i="13"/>
  <c r="CY107" i="13" s="1"/>
  <c r="CY108" i="13" s="1"/>
  <c r="CY109" i="13" s="1"/>
  <c r="CY110" i="13" s="1"/>
  <c r="CZ106" i="13"/>
  <c r="DA106" i="13"/>
  <c r="DB106" i="13"/>
  <c r="DB107" i="13" s="1"/>
  <c r="DB108" i="13" s="1"/>
  <c r="DB109" i="13" s="1"/>
  <c r="DB110" i="13" s="1"/>
  <c r="DC106" i="13"/>
  <c r="DC107" i="13" s="1"/>
  <c r="DC108" i="13" s="1"/>
  <c r="DC109" i="13" s="1"/>
  <c r="DC110" i="13" s="1"/>
  <c r="DD106" i="13"/>
  <c r="DD107" i="13" s="1"/>
  <c r="DD108" i="13" s="1"/>
  <c r="DD109" i="13" s="1"/>
  <c r="DD110" i="13" s="1"/>
  <c r="DE106" i="13"/>
  <c r="DE107" i="13" s="1"/>
  <c r="DE108" i="13" s="1"/>
  <c r="DE109" i="13" s="1"/>
  <c r="DE110" i="13" s="1"/>
  <c r="DF106" i="13"/>
  <c r="DF107" i="13" s="1"/>
  <c r="DF108" i="13" s="1"/>
  <c r="DF109" i="13" s="1"/>
  <c r="DF110" i="13" s="1"/>
  <c r="DG106" i="13"/>
  <c r="DG107" i="13" s="1"/>
  <c r="DG108" i="13" s="1"/>
  <c r="DG109" i="13" s="1"/>
  <c r="DG110" i="13" s="1"/>
  <c r="DH106" i="13"/>
  <c r="DH107" i="13" s="1"/>
  <c r="DH108" i="13" s="1"/>
  <c r="DH109" i="13" s="1"/>
  <c r="DH110" i="13" s="1"/>
  <c r="DI106" i="13"/>
  <c r="DJ106" i="13"/>
  <c r="DJ107" i="13" s="1"/>
  <c r="DJ108" i="13" s="1"/>
  <c r="DJ109" i="13" s="1"/>
  <c r="DJ110" i="13" s="1"/>
  <c r="Q107" i="13"/>
  <c r="Q108" i="13" s="1"/>
  <c r="Q109" i="13" s="1"/>
  <c r="Q110" i="13" s="1"/>
  <c r="Y107" i="13"/>
  <c r="Y108" i="13" s="1"/>
  <c r="Y109" i="13" s="1"/>
  <c r="Y110" i="13" s="1"/>
  <c r="BD107" i="13"/>
  <c r="BD108" i="13" s="1"/>
  <c r="BD109" i="13" s="1"/>
  <c r="BD110" i="13" s="1"/>
  <c r="BE107" i="13"/>
  <c r="BE108" i="13" s="1"/>
  <c r="BE109" i="13" s="1"/>
  <c r="BE110" i="13" s="1"/>
  <c r="BM107" i="13"/>
  <c r="BM108" i="13" s="1"/>
  <c r="BM109" i="13" s="1"/>
  <c r="BM110" i="13" s="1"/>
  <c r="BN107" i="13"/>
  <c r="BN108" i="13" s="1"/>
  <c r="BN109" i="13" s="1"/>
  <c r="BN110" i="13" s="1"/>
  <c r="BU107" i="13"/>
  <c r="BU108" i="13" s="1"/>
  <c r="BU109" i="13" s="1"/>
  <c r="BU110" i="13" s="1"/>
  <c r="CZ107" i="13"/>
  <c r="CZ108" i="13" s="1"/>
  <c r="CZ109" i="13" s="1"/>
  <c r="CZ110" i="13" s="1"/>
  <c r="DA107" i="13"/>
  <c r="DA108" i="13" s="1"/>
  <c r="DA109" i="13" s="1"/>
  <c r="DA110" i="13" s="1"/>
  <c r="DI107" i="13"/>
  <c r="DI108" i="13" s="1"/>
  <c r="DI109" i="13" s="1"/>
  <c r="DI110" i="13" s="1"/>
  <c r="BV108" i="13"/>
  <c r="BV109" i="13" s="1"/>
  <c r="BV110" i="13" s="1"/>
  <c r="AA109" i="13"/>
  <c r="AA110" i="13" s="1"/>
  <c r="P112" i="13"/>
  <c r="P113" i="13" s="1"/>
  <c r="Q112" i="13"/>
  <c r="Q113" i="13" s="1"/>
  <c r="R112" i="13"/>
  <c r="R113" i="13" s="1"/>
  <c r="S112" i="13"/>
  <c r="T112" i="13"/>
  <c r="T113" i="13" s="1"/>
  <c r="U112" i="13"/>
  <c r="U113" i="13" s="1"/>
  <c r="V112" i="13"/>
  <c r="V113" i="13" s="1"/>
  <c r="W112" i="13"/>
  <c r="X112" i="13"/>
  <c r="X113" i="13" s="1"/>
  <c r="Y112" i="13"/>
  <c r="Z112" i="13"/>
  <c r="Z113" i="13" s="1"/>
  <c r="AA112" i="13"/>
  <c r="AA113" i="13" s="1"/>
  <c r="AB112" i="13"/>
  <c r="AB113" i="13" s="1"/>
  <c r="AC112" i="13"/>
  <c r="AC113" i="13" s="1"/>
  <c r="AD112" i="13"/>
  <c r="AD113" i="13" s="1"/>
  <c r="AE112" i="13"/>
  <c r="AE113" i="13" s="1"/>
  <c r="AF112" i="13"/>
  <c r="AF113" i="13" s="1"/>
  <c r="AG112" i="13"/>
  <c r="AG113" i="13" s="1"/>
  <c r="AH112" i="13"/>
  <c r="AH113" i="13" s="1"/>
  <c r="AI112" i="13"/>
  <c r="AI113" i="13" s="1"/>
  <c r="AJ112" i="13"/>
  <c r="AJ113" i="13" s="1"/>
  <c r="AK112" i="13"/>
  <c r="AK113" i="13" s="1"/>
  <c r="AL112" i="13"/>
  <c r="AL113" i="13" s="1"/>
  <c r="AM112" i="13"/>
  <c r="AM113" i="13" s="1"/>
  <c r="AN112" i="13"/>
  <c r="AN113" i="13" s="1"/>
  <c r="AO112" i="13"/>
  <c r="AO113" i="13" s="1"/>
  <c r="AP112" i="13"/>
  <c r="AP113" i="13" s="1"/>
  <c r="AQ112" i="13"/>
  <c r="AQ113" i="13" s="1"/>
  <c r="AR112" i="13"/>
  <c r="AR113" i="13" s="1"/>
  <c r="AS112" i="13"/>
  <c r="AS113" i="13" s="1"/>
  <c r="AT112" i="13"/>
  <c r="AT113" i="13" s="1"/>
  <c r="AU112" i="13"/>
  <c r="AU113" i="13" s="1"/>
  <c r="AV112" i="13"/>
  <c r="AV113" i="13" s="1"/>
  <c r="AW112" i="13"/>
  <c r="AX112" i="13"/>
  <c r="AX113" i="13" s="1"/>
  <c r="AY112" i="13"/>
  <c r="AY113" i="13" s="1"/>
  <c r="AZ112" i="13"/>
  <c r="AZ113" i="13" s="1"/>
  <c r="BA112" i="13"/>
  <c r="BA113" i="13" s="1"/>
  <c r="BB112" i="13"/>
  <c r="BB113" i="13" s="1"/>
  <c r="BC112" i="13"/>
  <c r="BC113" i="13" s="1"/>
  <c r="BD112" i="13"/>
  <c r="BD113" i="13" s="1"/>
  <c r="BE112" i="13"/>
  <c r="BF112" i="13"/>
  <c r="BF113" i="13" s="1"/>
  <c r="BG112" i="13"/>
  <c r="BG113" i="13" s="1"/>
  <c r="BH112" i="13"/>
  <c r="BH113" i="13" s="1"/>
  <c r="BI112" i="13"/>
  <c r="BI113" i="13" s="1"/>
  <c r="BJ112" i="13"/>
  <c r="BJ113" i="13" s="1"/>
  <c r="BK112" i="13"/>
  <c r="BK113" i="13" s="1"/>
  <c r="BL112" i="13"/>
  <c r="BL113" i="13" s="1"/>
  <c r="BM112" i="13"/>
  <c r="BM113" i="13" s="1"/>
  <c r="BN112" i="13"/>
  <c r="BN113" i="13" s="1"/>
  <c r="BO112" i="13"/>
  <c r="BO113" i="13" s="1"/>
  <c r="BP112" i="13"/>
  <c r="BP113" i="13" s="1"/>
  <c r="BQ112" i="13"/>
  <c r="BQ113" i="13" s="1"/>
  <c r="BR112" i="13"/>
  <c r="BR113" i="13" s="1"/>
  <c r="BS112" i="13"/>
  <c r="BS113" i="13" s="1"/>
  <c r="BT112" i="13"/>
  <c r="BT113" i="13" s="1"/>
  <c r="BU112" i="13"/>
  <c r="BU113" i="13" s="1"/>
  <c r="BV112" i="13"/>
  <c r="BV113" i="13" s="1"/>
  <c r="BW112" i="13"/>
  <c r="BX112" i="13"/>
  <c r="BX113" i="13" s="1"/>
  <c r="BY112" i="13"/>
  <c r="BY113" i="13" s="1"/>
  <c r="BZ112" i="13"/>
  <c r="BZ113" i="13" s="1"/>
  <c r="CA112" i="13"/>
  <c r="CA113" i="13" s="1"/>
  <c r="CB112" i="13"/>
  <c r="CB113" i="13" s="1"/>
  <c r="CC112" i="13"/>
  <c r="CD112" i="13"/>
  <c r="CD113" i="13" s="1"/>
  <c r="CE112" i="13"/>
  <c r="CE113" i="13" s="1"/>
  <c r="CF112" i="13"/>
  <c r="CF113" i="13" s="1"/>
  <c r="CG112" i="13"/>
  <c r="CG113" i="13" s="1"/>
  <c r="CH112" i="13"/>
  <c r="CH113" i="13" s="1"/>
  <c r="CI112" i="13"/>
  <c r="CI113" i="13" s="1"/>
  <c r="CJ112" i="13"/>
  <c r="CJ113" i="13" s="1"/>
  <c r="CK112" i="13"/>
  <c r="CK113" i="13" s="1"/>
  <c r="CL112" i="13"/>
  <c r="CL113" i="13" s="1"/>
  <c r="CM112" i="13"/>
  <c r="CM113" i="13" s="1"/>
  <c r="CN112" i="13"/>
  <c r="CN113" i="13" s="1"/>
  <c r="CO112" i="13"/>
  <c r="CO113" i="13" s="1"/>
  <c r="CP112" i="13"/>
  <c r="CP113" i="13" s="1"/>
  <c r="CQ112" i="13"/>
  <c r="CQ113" i="13" s="1"/>
  <c r="CR112" i="13"/>
  <c r="CR113" i="13" s="1"/>
  <c r="CS112" i="13"/>
  <c r="CT112" i="13"/>
  <c r="CT113" i="13" s="1"/>
  <c r="CU112" i="13"/>
  <c r="CU113" i="13" s="1"/>
  <c r="CV112" i="13"/>
  <c r="CV113" i="13" s="1"/>
  <c r="CW112" i="13"/>
  <c r="CW113" i="13" s="1"/>
  <c r="CX112" i="13"/>
  <c r="CX113" i="13" s="1"/>
  <c r="CY112" i="13"/>
  <c r="CY113" i="13" s="1"/>
  <c r="CZ112" i="13"/>
  <c r="CZ113" i="13" s="1"/>
  <c r="DA112" i="13"/>
  <c r="DA113" i="13" s="1"/>
  <c r="DB112" i="13"/>
  <c r="DB113" i="13" s="1"/>
  <c r="DC112" i="13"/>
  <c r="DC113" i="13" s="1"/>
  <c r="DD112" i="13"/>
  <c r="DD113" i="13" s="1"/>
  <c r="DE112" i="13"/>
  <c r="DE113" i="13" s="1"/>
  <c r="DF112" i="13"/>
  <c r="DF113" i="13" s="1"/>
  <c r="DG112" i="13"/>
  <c r="DG113" i="13" s="1"/>
  <c r="DH112" i="13"/>
  <c r="DH113" i="13" s="1"/>
  <c r="DI112" i="13"/>
  <c r="DI113" i="13" s="1"/>
  <c r="DJ112" i="13"/>
  <c r="DJ113" i="13" s="1"/>
  <c r="S113" i="13"/>
  <c r="W113" i="13"/>
  <c r="Y113" i="13"/>
  <c r="AW113" i="13"/>
  <c r="BE113" i="13"/>
  <c r="BW113" i="13"/>
  <c r="CC113" i="13"/>
  <c r="CS113" i="13"/>
  <c r="P115" i="13"/>
  <c r="Q115" i="13"/>
  <c r="R115" i="13"/>
  <c r="S115" i="13"/>
  <c r="T115" i="13"/>
  <c r="U115" i="13"/>
  <c r="V115" i="13"/>
  <c r="W115" i="13"/>
  <c r="X115" i="13"/>
  <c r="Y115" i="13"/>
  <c r="Z115" i="13"/>
  <c r="AA115" i="13"/>
  <c r="AB115" i="13"/>
  <c r="AC115" i="13"/>
  <c r="AD115" i="13"/>
  <c r="AE115" i="13"/>
  <c r="AF115" i="13"/>
  <c r="AG115" i="13"/>
  <c r="AH115" i="13"/>
  <c r="AI115" i="13"/>
  <c r="AJ115" i="13"/>
  <c r="AK115" i="13"/>
  <c r="AL115" i="13"/>
  <c r="AM115" i="13"/>
  <c r="AN115" i="13"/>
  <c r="AO115" i="13"/>
  <c r="AP115" i="13"/>
  <c r="AQ115" i="13"/>
  <c r="AR115" i="13"/>
  <c r="AS115" i="13"/>
  <c r="AT115" i="13"/>
  <c r="AU115" i="13"/>
  <c r="AV115" i="13"/>
  <c r="AW115" i="13"/>
  <c r="AX115" i="13"/>
  <c r="AY115" i="13"/>
  <c r="AZ115" i="13"/>
  <c r="BA115" i="13"/>
  <c r="BB115" i="13"/>
  <c r="BC115" i="13"/>
  <c r="BD115" i="13"/>
  <c r="BE115" i="13"/>
  <c r="BF115" i="13"/>
  <c r="BG115" i="13"/>
  <c r="BH115" i="13"/>
  <c r="BI115" i="13"/>
  <c r="BJ115" i="13"/>
  <c r="BK115" i="13"/>
  <c r="BL115" i="13"/>
  <c r="BM115" i="13"/>
  <c r="BN115" i="13"/>
  <c r="BO115" i="13"/>
  <c r="BP115" i="13"/>
  <c r="BQ115" i="13"/>
  <c r="BR115" i="13"/>
  <c r="BS115" i="13"/>
  <c r="BT115" i="13"/>
  <c r="BU115" i="13"/>
  <c r="BV115" i="13"/>
  <c r="BW115" i="13"/>
  <c r="BX115" i="13"/>
  <c r="BY115" i="13"/>
  <c r="BZ115" i="13"/>
  <c r="CA115" i="13"/>
  <c r="CB115" i="13"/>
  <c r="CC115" i="13"/>
  <c r="CD115" i="13"/>
  <c r="CE115" i="13"/>
  <c r="CF115" i="13"/>
  <c r="CG115" i="13"/>
  <c r="CH115" i="13"/>
  <c r="CI115" i="13"/>
  <c r="CJ115" i="13"/>
  <c r="CK115" i="13"/>
  <c r="CL115" i="13"/>
  <c r="CM115" i="13"/>
  <c r="CN115" i="13"/>
  <c r="CO115" i="13"/>
  <c r="CP115" i="13"/>
  <c r="CQ115" i="13"/>
  <c r="CR115" i="13"/>
  <c r="CS115" i="13"/>
  <c r="CT115" i="13"/>
  <c r="CU115" i="13"/>
  <c r="CV115" i="13"/>
  <c r="CW115" i="13"/>
  <c r="CX115" i="13"/>
  <c r="CY115" i="13"/>
  <c r="CZ115" i="13"/>
  <c r="DA115" i="13"/>
  <c r="DB115" i="13"/>
  <c r="DC115" i="13"/>
  <c r="DD115" i="13"/>
  <c r="DE115" i="13"/>
  <c r="DF115" i="13"/>
  <c r="DG115" i="13"/>
  <c r="DH115" i="13"/>
  <c r="DI115" i="13"/>
  <c r="DJ115" i="13"/>
  <c r="P117" i="13"/>
  <c r="Q117" i="13"/>
  <c r="R117" i="13"/>
  <c r="S117" i="13"/>
  <c r="T117" i="13"/>
  <c r="U117" i="13"/>
  <c r="V117" i="13"/>
  <c r="W117" i="13"/>
  <c r="X117" i="13"/>
  <c r="Y117" i="13"/>
  <c r="Z117" i="13"/>
  <c r="AA117" i="13"/>
  <c r="AB117" i="13"/>
  <c r="AC117" i="13"/>
  <c r="AD117" i="13"/>
  <c r="AE117" i="13"/>
  <c r="AF117" i="13"/>
  <c r="AG117" i="13"/>
  <c r="AH117" i="13"/>
  <c r="AI117" i="13"/>
  <c r="AJ117" i="13"/>
  <c r="AK117" i="13"/>
  <c r="AL117" i="13"/>
  <c r="AM117" i="13"/>
  <c r="AN117" i="13"/>
  <c r="AO117" i="13"/>
  <c r="AP117" i="13"/>
  <c r="AQ117" i="13"/>
  <c r="AR117" i="13"/>
  <c r="AS117" i="13"/>
  <c r="AT117" i="13"/>
  <c r="AU117" i="13"/>
  <c r="AV117" i="13"/>
  <c r="AW117" i="13"/>
  <c r="AX117" i="13"/>
  <c r="AY117" i="13"/>
  <c r="AZ117" i="13"/>
  <c r="BA117" i="13"/>
  <c r="BB117" i="13"/>
  <c r="BC117" i="13"/>
  <c r="BD117" i="13"/>
  <c r="BE117" i="13"/>
  <c r="BF117" i="13"/>
  <c r="BG117" i="13"/>
  <c r="BH117" i="13"/>
  <c r="BI117" i="13"/>
  <c r="BJ117" i="13"/>
  <c r="BK117" i="13"/>
  <c r="BL117" i="13"/>
  <c r="BM117" i="13"/>
  <c r="BN117" i="13"/>
  <c r="BO117" i="13"/>
  <c r="BP117" i="13"/>
  <c r="BQ117" i="13"/>
  <c r="BR117" i="13"/>
  <c r="BS117" i="13"/>
  <c r="BT117" i="13"/>
  <c r="BU117" i="13"/>
  <c r="BV117" i="13"/>
  <c r="BW117" i="13"/>
  <c r="BX117" i="13"/>
  <c r="BY117" i="13"/>
  <c r="BZ117" i="13"/>
  <c r="CA117" i="13"/>
  <c r="CB117" i="13"/>
  <c r="CC117" i="13"/>
  <c r="CD117" i="13"/>
  <c r="CE117" i="13"/>
  <c r="CF117" i="13"/>
  <c r="CG117" i="13"/>
  <c r="CH117" i="13"/>
  <c r="CI117" i="13"/>
  <c r="CJ117" i="13"/>
  <c r="CK117" i="13"/>
  <c r="CL117" i="13"/>
  <c r="CM117" i="13"/>
  <c r="CN117" i="13"/>
  <c r="CO117" i="13"/>
  <c r="CP117" i="13"/>
  <c r="CQ117" i="13"/>
  <c r="CR117" i="13"/>
  <c r="CS117" i="13"/>
  <c r="CT117" i="13"/>
  <c r="CU117" i="13"/>
  <c r="CV117" i="13"/>
  <c r="CW117" i="13"/>
  <c r="CX117" i="13"/>
  <c r="CY117" i="13"/>
  <c r="CZ117" i="13"/>
  <c r="DA117" i="13"/>
  <c r="DB117" i="13"/>
  <c r="DC117" i="13"/>
  <c r="DD117" i="13"/>
  <c r="DE117" i="13"/>
  <c r="DF117" i="13"/>
  <c r="DG117" i="13"/>
  <c r="DH117" i="13"/>
  <c r="DI117" i="13"/>
  <c r="DJ117" i="13"/>
  <c r="P119" i="13"/>
  <c r="P120" i="13" s="1"/>
  <c r="P121" i="13" s="1"/>
  <c r="P122" i="13" s="1"/>
  <c r="P123" i="13" s="1"/>
  <c r="Q119" i="13"/>
  <c r="Q120" i="13" s="1"/>
  <c r="Q121" i="13" s="1"/>
  <c r="Q122" i="13" s="1"/>
  <c r="Q123" i="13" s="1"/>
  <c r="R119" i="13"/>
  <c r="R120" i="13" s="1"/>
  <c r="R121" i="13" s="1"/>
  <c r="R122" i="13" s="1"/>
  <c r="R123" i="13" s="1"/>
  <c r="S119" i="13"/>
  <c r="T119" i="13"/>
  <c r="T120" i="13" s="1"/>
  <c r="T121" i="13" s="1"/>
  <c r="T122" i="13" s="1"/>
  <c r="T123" i="13" s="1"/>
  <c r="U119" i="13"/>
  <c r="U120" i="13" s="1"/>
  <c r="U121" i="13" s="1"/>
  <c r="U122" i="13" s="1"/>
  <c r="U123" i="13" s="1"/>
  <c r="V119" i="13"/>
  <c r="V120" i="13" s="1"/>
  <c r="V121" i="13" s="1"/>
  <c r="V122" i="13" s="1"/>
  <c r="V123" i="13" s="1"/>
  <c r="W119" i="13"/>
  <c r="W120" i="13" s="1"/>
  <c r="W121" i="13" s="1"/>
  <c r="W122" i="13" s="1"/>
  <c r="W123" i="13" s="1"/>
  <c r="X119" i="13"/>
  <c r="X120" i="13" s="1"/>
  <c r="X121" i="13" s="1"/>
  <c r="X122" i="13" s="1"/>
  <c r="X123" i="13" s="1"/>
  <c r="Y119" i="13"/>
  <c r="Y120" i="13" s="1"/>
  <c r="Y121" i="13" s="1"/>
  <c r="Y122" i="13" s="1"/>
  <c r="Y123" i="13" s="1"/>
  <c r="Z119" i="13"/>
  <c r="Z120" i="13" s="1"/>
  <c r="Z121" i="13" s="1"/>
  <c r="Z122" i="13" s="1"/>
  <c r="Z123" i="13" s="1"/>
  <c r="AA119" i="13"/>
  <c r="AA120" i="13" s="1"/>
  <c r="AA121" i="13" s="1"/>
  <c r="AA122" i="13" s="1"/>
  <c r="AA123" i="13" s="1"/>
  <c r="AB119" i="13"/>
  <c r="AB120" i="13" s="1"/>
  <c r="AB121" i="13" s="1"/>
  <c r="AB122" i="13" s="1"/>
  <c r="AB123" i="13" s="1"/>
  <c r="AC119" i="13"/>
  <c r="AC120" i="13" s="1"/>
  <c r="AC121" i="13" s="1"/>
  <c r="AC122" i="13" s="1"/>
  <c r="AC123" i="13" s="1"/>
  <c r="AD119" i="13"/>
  <c r="AD120" i="13" s="1"/>
  <c r="AD121" i="13" s="1"/>
  <c r="AD122" i="13" s="1"/>
  <c r="AD123" i="13" s="1"/>
  <c r="AE119" i="13"/>
  <c r="AE120" i="13" s="1"/>
  <c r="AE121" i="13" s="1"/>
  <c r="AE122" i="13" s="1"/>
  <c r="AE123" i="13" s="1"/>
  <c r="AF119" i="13"/>
  <c r="AF120" i="13" s="1"/>
  <c r="AF121" i="13" s="1"/>
  <c r="AG119" i="13"/>
  <c r="AG120" i="13" s="1"/>
  <c r="AG121" i="13" s="1"/>
  <c r="AG122" i="13" s="1"/>
  <c r="AG123" i="13" s="1"/>
  <c r="AH119" i="13"/>
  <c r="AH120" i="13" s="1"/>
  <c r="AH121" i="13" s="1"/>
  <c r="AH122" i="13" s="1"/>
  <c r="AH123" i="13" s="1"/>
  <c r="AI119" i="13"/>
  <c r="AI120" i="13" s="1"/>
  <c r="AI121" i="13" s="1"/>
  <c r="AI122" i="13" s="1"/>
  <c r="AI123" i="13" s="1"/>
  <c r="AJ119" i="13"/>
  <c r="AJ120" i="13" s="1"/>
  <c r="AJ121" i="13" s="1"/>
  <c r="AJ122" i="13" s="1"/>
  <c r="AJ123" i="13" s="1"/>
  <c r="AK119" i="13"/>
  <c r="AK120" i="13" s="1"/>
  <c r="AK121" i="13" s="1"/>
  <c r="AK122" i="13" s="1"/>
  <c r="AK123" i="13" s="1"/>
  <c r="AL119" i="13"/>
  <c r="AL120" i="13" s="1"/>
  <c r="AL121" i="13" s="1"/>
  <c r="AL122" i="13" s="1"/>
  <c r="AL123" i="13" s="1"/>
  <c r="AM119" i="13"/>
  <c r="AM120" i="13" s="1"/>
  <c r="AM121" i="13" s="1"/>
  <c r="AM122" i="13" s="1"/>
  <c r="AM123" i="13" s="1"/>
  <c r="AN119" i="13"/>
  <c r="AN120" i="13" s="1"/>
  <c r="AN121" i="13" s="1"/>
  <c r="AN122" i="13" s="1"/>
  <c r="AN123" i="13" s="1"/>
  <c r="AO119" i="13"/>
  <c r="AO120" i="13" s="1"/>
  <c r="AO121" i="13" s="1"/>
  <c r="AO122" i="13" s="1"/>
  <c r="AO123" i="13" s="1"/>
  <c r="AP119" i="13"/>
  <c r="AP120" i="13" s="1"/>
  <c r="AP121" i="13" s="1"/>
  <c r="AP122" i="13" s="1"/>
  <c r="AP123" i="13" s="1"/>
  <c r="AQ119" i="13"/>
  <c r="AQ120" i="13" s="1"/>
  <c r="AQ121" i="13" s="1"/>
  <c r="AQ122" i="13" s="1"/>
  <c r="AQ123" i="13" s="1"/>
  <c r="AR119" i="13"/>
  <c r="AR120" i="13" s="1"/>
  <c r="AR121" i="13" s="1"/>
  <c r="AR122" i="13" s="1"/>
  <c r="AR123" i="13" s="1"/>
  <c r="AS119" i="13"/>
  <c r="AS120" i="13" s="1"/>
  <c r="AS121" i="13" s="1"/>
  <c r="AS122" i="13" s="1"/>
  <c r="AS123" i="13" s="1"/>
  <c r="AT119" i="13"/>
  <c r="AT120" i="13" s="1"/>
  <c r="AT121" i="13" s="1"/>
  <c r="AT122" i="13" s="1"/>
  <c r="AT123" i="13" s="1"/>
  <c r="AU119" i="13"/>
  <c r="AU120" i="13" s="1"/>
  <c r="AU121" i="13" s="1"/>
  <c r="AU122" i="13" s="1"/>
  <c r="AU123" i="13" s="1"/>
  <c r="AV119" i="13"/>
  <c r="AV120" i="13" s="1"/>
  <c r="AV121" i="13" s="1"/>
  <c r="AV122" i="13" s="1"/>
  <c r="AV123" i="13" s="1"/>
  <c r="AW119" i="13"/>
  <c r="AW120" i="13" s="1"/>
  <c r="AW121" i="13" s="1"/>
  <c r="AW122" i="13" s="1"/>
  <c r="AW123" i="13" s="1"/>
  <c r="AX119" i="13"/>
  <c r="AX120" i="13" s="1"/>
  <c r="AX121" i="13" s="1"/>
  <c r="AX122" i="13" s="1"/>
  <c r="AX123" i="13" s="1"/>
  <c r="AY119" i="13"/>
  <c r="AZ119" i="13"/>
  <c r="AZ120" i="13" s="1"/>
  <c r="AZ121" i="13" s="1"/>
  <c r="AZ122" i="13" s="1"/>
  <c r="AZ123" i="13" s="1"/>
  <c r="BA119" i="13"/>
  <c r="BA120" i="13" s="1"/>
  <c r="BA121" i="13" s="1"/>
  <c r="BA122" i="13" s="1"/>
  <c r="BA123" i="13" s="1"/>
  <c r="BB119" i="13"/>
  <c r="BC119" i="13"/>
  <c r="BC120" i="13" s="1"/>
  <c r="BC121" i="13" s="1"/>
  <c r="BC122" i="13" s="1"/>
  <c r="BC123" i="13" s="1"/>
  <c r="BD119" i="13"/>
  <c r="BD120" i="13" s="1"/>
  <c r="BD121" i="13" s="1"/>
  <c r="BD122" i="13" s="1"/>
  <c r="BD123" i="13" s="1"/>
  <c r="BE119" i="13"/>
  <c r="BF119" i="13"/>
  <c r="BF120" i="13" s="1"/>
  <c r="BF121" i="13" s="1"/>
  <c r="BF122" i="13" s="1"/>
  <c r="BF123" i="13" s="1"/>
  <c r="BG119" i="13"/>
  <c r="BG120" i="13" s="1"/>
  <c r="BG121" i="13" s="1"/>
  <c r="BG122" i="13" s="1"/>
  <c r="BG123" i="13" s="1"/>
  <c r="BH119" i="13"/>
  <c r="BH120" i="13" s="1"/>
  <c r="BH121" i="13" s="1"/>
  <c r="BH122" i="13" s="1"/>
  <c r="BH123" i="13" s="1"/>
  <c r="BI119" i="13"/>
  <c r="BI120" i="13" s="1"/>
  <c r="BI121" i="13" s="1"/>
  <c r="BI122" i="13" s="1"/>
  <c r="BI123" i="13" s="1"/>
  <c r="BJ119" i="13"/>
  <c r="BJ120" i="13" s="1"/>
  <c r="BJ121" i="13" s="1"/>
  <c r="BJ122" i="13" s="1"/>
  <c r="BJ123" i="13" s="1"/>
  <c r="BK119" i="13"/>
  <c r="BK120" i="13" s="1"/>
  <c r="BK121" i="13" s="1"/>
  <c r="BK122" i="13" s="1"/>
  <c r="BK123" i="13" s="1"/>
  <c r="BL119" i="13"/>
  <c r="BL120" i="13" s="1"/>
  <c r="BL121" i="13" s="1"/>
  <c r="BL122" i="13" s="1"/>
  <c r="BL123" i="13" s="1"/>
  <c r="BM119" i="13"/>
  <c r="BM120" i="13" s="1"/>
  <c r="BM121" i="13" s="1"/>
  <c r="BM122" i="13" s="1"/>
  <c r="BM123" i="13" s="1"/>
  <c r="BN119" i="13"/>
  <c r="BN120" i="13" s="1"/>
  <c r="BN121" i="13" s="1"/>
  <c r="BN122" i="13" s="1"/>
  <c r="BN123" i="13" s="1"/>
  <c r="BO119" i="13"/>
  <c r="BO120" i="13" s="1"/>
  <c r="BO121" i="13" s="1"/>
  <c r="BO122" i="13" s="1"/>
  <c r="BO123" i="13" s="1"/>
  <c r="BP119" i="13"/>
  <c r="BP120" i="13" s="1"/>
  <c r="BP121" i="13" s="1"/>
  <c r="BP122" i="13" s="1"/>
  <c r="BP123" i="13" s="1"/>
  <c r="BQ119" i="13"/>
  <c r="BQ120" i="13" s="1"/>
  <c r="BQ121" i="13" s="1"/>
  <c r="BQ122" i="13" s="1"/>
  <c r="BQ123" i="13" s="1"/>
  <c r="BR119" i="13"/>
  <c r="BR120" i="13" s="1"/>
  <c r="BR121" i="13" s="1"/>
  <c r="BR122" i="13" s="1"/>
  <c r="BR123" i="13" s="1"/>
  <c r="BS119" i="13"/>
  <c r="BS120" i="13" s="1"/>
  <c r="BS121" i="13" s="1"/>
  <c r="BS122" i="13" s="1"/>
  <c r="BS123" i="13" s="1"/>
  <c r="BT119" i="13"/>
  <c r="BT120" i="13" s="1"/>
  <c r="BT121" i="13" s="1"/>
  <c r="BT122" i="13" s="1"/>
  <c r="BT123" i="13" s="1"/>
  <c r="BU119" i="13"/>
  <c r="BU120" i="13" s="1"/>
  <c r="BU121" i="13" s="1"/>
  <c r="BU122" i="13" s="1"/>
  <c r="BU123" i="13" s="1"/>
  <c r="BV119" i="13"/>
  <c r="BV120" i="13" s="1"/>
  <c r="BV121" i="13" s="1"/>
  <c r="BV122" i="13" s="1"/>
  <c r="BV123" i="13" s="1"/>
  <c r="BW119" i="13"/>
  <c r="BW120" i="13" s="1"/>
  <c r="BW121" i="13" s="1"/>
  <c r="BW122" i="13" s="1"/>
  <c r="BW123" i="13" s="1"/>
  <c r="BX119" i="13"/>
  <c r="BX120" i="13" s="1"/>
  <c r="BX121" i="13" s="1"/>
  <c r="BX122" i="13" s="1"/>
  <c r="BX123" i="13" s="1"/>
  <c r="BY119" i="13"/>
  <c r="BY120" i="13" s="1"/>
  <c r="BY121" i="13" s="1"/>
  <c r="BY122" i="13" s="1"/>
  <c r="BY123" i="13" s="1"/>
  <c r="BZ119" i="13"/>
  <c r="BZ120" i="13" s="1"/>
  <c r="BZ121" i="13" s="1"/>
  <c r="BZ122" i="13" s="1"/>
  <c r="BZ123" i="13" s="1"/>
  <c r="CA119" i="13"/>
  <c r="CA120" i="13" s="1"/>
  <c r="CA121" i="13" s="1"/>
  <c r="CA122" i="13" s="1"/>
  <c r="CA123" i="13" s="1"/>
  <c r="CB119" i="13"/>
  <c r="CB120" i="13" s="1"/>
  <c r="CB121" i="13" s="1"/>
  <c r="CB122" i="13" s="1"/>
  <c r="CB123" i="13" s="1"/>
  <c r="CC119" i="13"/>
  <c r="CC120" i="13" s="1"/>
  <c r="CC121" i="13" s="1"/>
  <c r="CC122" i="13" s="1"/>
  <c r="CC123" i="13" s="1"/>
  <c r="CD119" i="13"/>
  <c r="CD120" i="13" s="1"/>
  <c r="CD121" i="13" s="1"/>
  <c r="CD122" i="13" s="1"/>
  <c r="CD123" i="13" s="1"/>
  <c r="CE119" i="13"/>
  <c r="CE120" i="13" s="1"/>
  <c r="CE121" i="13" s="1"/>
  <c r="CE122" i="13" s="1"/>
  <c r="CE123" i="13" s="1"/>
  <c r="CF119" i="13"/>
  <c r="CF120" i="13" s="1"/>
  <c r="CF121" i="13" s="1"/>
  <c r="CF122" i="13" s="1"/>
  <c r="CF123" i="13" s="1"/>
  <c r="CG119" i="13"/>
  <c r="CG120" i="13" s="1"/>
  <c r="CG121" i="13" s="1"/>
  <c r="CG122" i="13" s="1"/>
  <c r="CG123" i="13" s="1"/>
  <c r="CH119" i="13"/>
  <c r="CH120" i="13" s="1"/>
  <c r="CH121" i="13" s="1"/>
  <c r="CH122" i="13" s="1"/>
  <c r="CH123" i="13" s="1"/>
  <c r="CI119" i="13"/>
  <c r="CI120" i="13" s="1"/>
  <c r="CI121" i="13" s="1"/>
  <c r="CI122" i="13" s="1"/>
  <c r="CI123" i="13" s="1"/>
  <c r="CJ119" i="13"/>
  <c r="CJ120" i="13" s="1"/>
  <c r="CJ121" i="13" s="1"/>
  <c r="CJ122" i="13" s="1"/>
  <c r="CJ123" i="13" s="1"/>
  <c r="CK119" i="13"/>
  <c r="CK120" i="13" s="1"/>
  <c r="CK121" i="13" s="1"/>
  <c r="CK122" i="13" s="1"/>
  <c r="CK123" i="13" s="1"/>
  <c r="CL119" i="13"/>
  <c r="CL120" i="13" s="1"/>
  <c r="CL121" i="13" s="1"/>
  <c r="CL122" i="13" s="1"/>
  <c r="CL123" i="13" s="1"/>
  <c r="CM119" i="13"/>
  <c r="CM120" i="13" s="1"/>
  <c r="CM121" i="13" s="1"/>
  <c r="CM122" i="13" s="1"/>
  <c r="CM123" i="13" s="1"/>
  <c r="CN119" i="13"/>
  <c r="CN120" i="13" s="1"/>
  <c r="CN121" i="13" s="1"/>
  <c r="CN122" i="13" s="1"/>
  <c r="CN123" i="13" s="1"/>
  <c r="CO119" i="13"/>
  <c r="CO120" i="13" s="1"/>
  <c r="CO121" i="13" s="1"/>
  <c r="CO122" i="13" s="1"/>
  <c r="CO123" i="13" s="1"/>
  <c r="CP119" i="13"/>
  <c r="CP120" i="13" s="1"/>
  <c r="CP121" i="13" s="1"/>
  <c r="CP122" i="13" s="1"/>
  <c r="CP123" i="13" s="1"/>
  <c r="CQ119" i="13"/>
  <c r="CQ120" i="13" s="1"/>
  <c r="CQ121" i="13" s="1"/>
  <c r="CQ122" i="13" s="1"/>
  <c r="CQ123" i="13" s="1"/>
  <c r="CR119" i="13"/>
  <c r="CR120" i="13" s="1"/>
  <c r="CR121" i="13" s="1"/>
  <c r="CR122" i="13" s="1"/>
  <c r="CR123" i="13" s="1"/>
  <c r="CS119" i="13"/>
  <c r="CS120" i="13" s="1"/>
  <c r="CS121" i="13" s="1"/>
  <c r="CS122" i="13" s="1"/>
  <c r="CS123" i="13" s="1"/>
  <c r="CT119" i="13"/>
  <c r="CT120" i="13" s="1"/>
  <c r="CT121" i="13" s="1"/>
  <c r="CT122" i="13" s="1"/>
  <c r="CT123" i="13" s="1"/>
  <c r="CU119" i="13"/>
  <c r="CU120" i="13" s="1"/>
  <c r="CU121" i="13" s="1"/>
  <c r="CU122" i="13" s="1"/>
  <c r="CU123" i="13" s="1"/>
  <c r="CV119" i="13"/>
  <c r="CV120" i="13" s="1"/>
  <c r="CV121" i="13" s="1"/>
  <c r="CV122" i="13" s="1"/>
  <c r="CV123" i="13" s="1"/>
  <c r="CW119" i="13"/>
  <c r="CW120" i="13" s="1"/>
  <c r="CW121" i="13" s="1"/>
  <c r="CW122" i="13" s="1"/>
  <c r="CW123" i="13" s="1"/>
  <c r="CX119" i="13"/>
  <c r="CX120" i="13" s="1"/>
  <c r="CX121" i="13" s="1"/>
  <c r="CX122" i="13" s="1"/>
  <c r="CX123" i="13" s="1"/>
  <c r="CY119" i="13"/>
  <c r="CY120" i="13" s="1"/>
  <c r="CY121" i="13" s="1"/>
  <c r="CY122" i="13" s="1"/>
  <c r="CY123" i="13" s="1"/>
  <c r="CZ119" i="13"/>
  <c r="CZ120" i="13" s="1"/>
  <c r="CZ121" i="13" s="1"/>
  <c r="CZ122" i="13" s="1"/>
  <c r="CZ123" i="13" s="1"/>
  <c r="DA119" i="13"/>
  <c r="DA120" i="13" s="1"/>
  <c r="DA121" i="13" s="1"/>
  <c r="DA122" i="13" s="1"/>
  <c r="DA123" i="13" s="1"/>
  <c r="DB119" i="13"/>
  <c r="DB120" i="13" s="1"/>
  <c r="DB121" i="13" s="1"/>
  <c r="DB122" i="13" s="1"/>
  <c r="DB123" i="13" s="1"/>
  <c r="DC119" i="13"/>
  <c r="DD119" i="13"/>
  <c r="DD120" i="13" s="1"/>
  <c r="DD121" i="13" s="1"/>
  <c r="DD122" i="13" s="1"/>
  <c r="DD123" i="13" s="1"/>
  <c r="DE119" i="13"/>
  <c r="DE120" i="13" s="1"/>
  <c r="DE121" i="13" s="1"/>
  <c r="DE122" i="13" s="1"/>
  <c r="DE123" i="13" s="1"/>
  <c r="DF119" i="13"/>
  <c r="DF120" i="13" s="1"/>
  <c r="DF121" i="13" s="1"/>
  <c r="DF122" i="13" s="1"/>
  <c r="DF123" i="13" s="1"/>
  <c r="DG119" i="13"/>
  <c r="DG120" i="13" s="1"/>
  <c r="DG121" i="13" s="1"/>
  <c r="DG122" i="13" s="1"/>
  <c r="DG123" i="13" s="1"/>
  <c r="DH119" i="13"/>
  <c r="DH120" i="13" s="1"/>
  <c r="DH121" i="13" s="1"/>
  <c r="DH122" i="13" s="1"/>
  <c r="DH123" i="13" s="1"/>
  <c r="DI119" i="13"/>
  <c r="DI120" i="13" s="1"/>
  <c r="DI121" i="13" s="1"/>
  <c r="DI122" i="13" s="1"/>
  <c r="DI123" i="13" s="1"/>
  <c r="DJ119" i="13"/>
  <c r="DJ120" i="13" s="1"/>
  <c r="DJ121" i="13" s="1"/>
  <c r="DJ122" i="13" s="1"/>
  <c r="DJ123" i="13" s="1"/>
  <c r="S120" i="13"/>
  <c r="S121" i="13" s="1"/>
  <c r="S122" i="13" s="1"/>
  <c r="S123" i="13" s="1"/>
  <c r="AY120" i="13"/>
  <c r="AY121" i="13" s="1"/>
  <c r="AY122" i="13" s="1"/>
  <c r="AY123" i="13" s="1"/>
  <c r="BB120" i="13"/>
  <c r="BB121" i="13" s="1"/>
  <c r="BB122" i="13" s="1"/>
  <c r="BB123" i="13" s="1"/>
  <c r="BE120" i="13"/>
  <c r="BE121" i="13" s="1"/>
  <c r="BE122" i="13" s="1"/>
  <c r="BE123" i="13" s="1"/>
  <c r="DC120" i="13"/>
  <c r="DC121" i="13" s="1"/>
  <c r="DC122" i="13" s="1"/>
  <c r="DC123" i="13" s="1"/>
  <c r="AF122" i="13"/>
  <c r="AF123" i="13" s="1"/>
  <c r="P125" i="13"/>
  <c r="P126" i="13" s="1"/>
  <c r="Q125" i="13"/>
  <c r="Q126" i="13" s="1"/>
  <c r="R125" i="13"/>
  <c r="R126" i="13" s="1"/>
  <c r="S125" i="13"/>
  <c r="S126" i="13" s="1"/>
  <c r="T125" i="13"/>
  <c r="T126" i="13" s="1"/>
  <c r="U125" i="13"/>
  <c r="U126" i="13" s="1"/>
  <c r="V125" i="13"/>
  <c r="V126" i="13" s="1"/>
  <c r="W125" i="13"/>
  <c r="W126" i="13" s="1"/>
  <c r="X125" i="13"/>
  <c r="Y125" i="13"/>
  <c r="Y126" i="13" s="1"/>
  <c r="Z125" i="13"/>
  <c r="Z126" i="13" s="1"/>
  <c r="AA125" i="13"/>
  <c r="AA126" i="13" s="1"/>
  <c r="AB125" i="13"/>
  <c r="AB126" i="13" s="1"/>
  <c r="AC125" i="13"/>
  <c r="AC126" i="13" s="1"/>
  <c r="AD125" i="13"/>
  <c r="AD126" i="13" s="1"/>
  <c r="AE125" i="13"/>
  <c r="AE126" i="13" s="1"/>
  <c r="AF125" i="13"/>
  <c r="AF126" i="13" s="1"/>
  <c r="AG125" i="13"/>
  <c r="AG126" i="13" s="1"/>
  <c r="AH125" i="13"/>
  <c r="AH126" i="13" s="1"/>
  <c r="AI125" i="13"/>
  <c r="AI126" i="13" s="1"/>
  <c r="AJ125" i="13"/>
  <c r="AJ126" i="13" s="1"/>
  <c r="AK125" i="13"/>
  <c r="AK126" i="13" s="1"/>
  <c r="AL125" i="13"/>
  <c r="AL126" i="13" s="1"/>
  <c r="AM125" i="13"/>
  <c r="AM126" i="13" s="1"/>
  <c r="AN125" i="13"/>
  <c r="AN126" i="13" s="1"/>
  <c r="AO125" i="13"/>
  <c r="AO126" i="13" s="1"/>
  <c r="AP125" i="13"/>
  <c r="AP126" i="13" s="1"/>
  <c r="AQ125" i="13"/>
  <c r="AQ126" i="13" s="1"/>
  <c r="AR125" i="13"/>
  <c r="AR126" i="13" s="1"/>
  <c r="AS125" i="13"/>
  <c r="AS126" i="13" s="1"/>
  <c r="AT125" i="13"/>
  <c r="AT126" i="13" s="1"/>
  <c r="AU125" i="13"/>
  <c r="AU126" i="13" s="1"/>
  <c r="AV125" i="13"/>
  <c r="AV126" i="13" s="1"/>
  <c r="AW125" i="13"/>
  <c r="AW126" i="13" s="1"/>
  <c r="AX125" i="13"/>
  <c r="AX126" i="13" s="1"/>
  <c r="AY125" i="13"/>
  <c r="AY126" i="13" s="1"/>
  <c r="AZ125" i="13"/>
  <c r="AZ126" i="13" s="1"/>
  <c r="BA125" i="13"/>
  <c r="BA126" i="13" s="1"/>
  <c r="BB125" i="13"/>
  <c r="BB126" i="13" s="1"/>
  <c r="BC125" i="13"/>
  <c r="BC126" i="13" s="1"/>
  <c r="BD125" i="13"/>
  <c r="BD126" i="13" s="1"/>
  <c r="BE125" i="13"/>
  <c r="BE126" i="13" s="1"/>
  <c r="BF125" i="13"/>
  <c r="BF126" i="13" s="1"/>
  <c r="BG125" i="13"/>
  <c r="BG126" i="13" s="1"/>
  <c r="BH125" i="13"/>
  <c r="BH126" i="13" s="1"/>
  <c r="BI125" i="13"/>
  <c r="BI126" i="13" s="1"/>
  <c r="BJ125" i="13"/>
  <c r="BJ126" i="13" s="1"/>
  <c r="BK125" i="13"/>
  <c r="BK126" i="13" s="1"/>
  <c r="BL125" i="13"/>
  <c r="BL126" i="13" s="1"/>
  <c r="BM125" i="13"/>
  <c r="BM126" i="13" s="1"/>
  <c r="BN125" i="13"/>
  <c r="BN126" i="13" s="1"/>
  <c r="BO125" i="13"/>
  <c r="BO126" i="13" s="1"/>
  <c r="BP125" i="13"/>
  <c r="BP126" i="13" s="1"/>
  <c r="BQ125" i="13"/>
  <c r="BQ126" i="13" s="1"/>
  <c r="BR125" i="13"/>
  <c r="BR126" i="13" s="1"/>
  <c r="BS125" i="13"/>
  <c r="BS126" i="13" s="1"/>
  <c r="BT125" i="13"/>
  <c r="BT126" i="13" s="1"/>
  <c r="BU125" i="13"/>
  <c r="BU126" i="13" s="1"/>
  <c r="BV125" i="13"/>
  <c r="BV126" i="13" s="1"/>
  <c r="BW125" i="13"/>
  <c r="BW126" i="13" s="1"/>
  <c r="BX125" i="13"/>
  <c r="BX126" i="13" s="1"/>
  <c r="BY125" i="13"/>
  <c r="BY126" i="13" s="1"/>
  <c r="BZ125" i="13"/>
  <c r="BZ126" i="13" s="1"/>
  <c r="CA125" i="13"/>
  <c r="CA126" i="13" s="1"/>
  <c r="CB125" i="13"/>
  <c r="CB126" i="13" s="1"/>
  <c r="CC125" i="13"/>
  <c r="CC126" i="13" s="1"/>
  <c r="CD125" i="13"/>
  <c r="CD126" i="13" s="1"/>
  <c r="CE125" i="13"/>
  <c r="CE126" i="13" s="1"/>
  <c r="CF125" i="13"/>
  <c r="CF126" i="13" s="1"/>
  <c r="CG125" i="13"/>
  <c r="CG126" i="13" s="1"/>
  <c r="CH125" i="13"/>
  <c r="CH126" i="13" s="1"/>
  <c r="CI125" i="13"/>
  <c r="CI126" i="13" s="1"/>
  <c r="CJ125" i="13"/>
  <c r="CJ126" i="13" s="1"/>
  <c r="CK125" i="13"/>
  <c r="CK126" i="13" s="1"/>
  <c r="CL125" i="13"/>
  <c r="CL126" i="13" s="1"/>
  <c r="CM125" i="13"/>
  <c r="CM126" i="13" s="1"/>
  <c r="CN125" i="13"/>
  <c r="CN126" i="13" s="1"/>
  <c r="CO125" i="13"/>
  <c r="CO126" i="13" s="1"/>
  <c r="CP125" i="13"/>
  <c r="CP126" i="13" s="1"/>
  <c r="CQ125" i="13"/>
  <c r="CQ126" i="13" s="1"/>
  <c r="CR125" i="13"/>
  <c r="CR126" i="13" s="1"/>
  <c r="CS125" i="13"/>
  <c r="CS126" i="13" s="1"/>
  <c r="CT125" i="13"/>
  <c r="CT126" i="13" s="1"/>
  <c r="CU125" i="13"/>
  <c r="CU126" i="13" s="1"/>
  <c r="CV125" i="13"/>
  <c r="CV126" i="13" s="1"/>
  <c r="CW125" i="13"/>
  <c r="CW126" i="13" s="1"/>
  <c r="CX125" i="13"/>
  <c r="CX126" i="13" s="1"/>
  <c r="CY125" i="13"/>
  <c r="CY126" i="13" s="1"/>
  <c r="CZ125" i="13"/>
  <c r="CZ126" i="13" s="1"/>
  <c r="DA125" i="13"/>
  <c r="DA126" i="13" s="1"/>
  <c r="DB125" i="13"/>
  <c r="DB126" i="13" s="1"/>
  <c r="DC125" i="13"/>
  <c r="DC126" i="13" s="1"/>
  <c r="DD125" i="13"/>
  <c r="DD126" i="13" s="1"/>
  <c r="DE125" i="13"/>
  <c r="DE126" i="13" s="1"/>
  <c r="DF125" i="13"/>
  <c r="DF126" i="13" s="1"/>
  <c r="DG125" i="13"/>
  <c r="DG126" i="13" s="1"/>
  <c r="DH125" i="13"/>
  <c r="DI125" i="13"/>
  <c r="DI126" i="13" s="1"/>
  <c r="DJ125" i="13"/>
  <c r="DJ126" i="13" s="1"/>
  <c r="X126" i="13"/>
  <c r="DH126" i="13"/>
  <c r="O125" i="13"/>
  <c r="O126" i="13" s="1"/>
  <c r="O119" i="13"/>
  <c r="O120" i="13" s="1"/>
  <c r="O117" i="13"/>
  <c r="O115" i="13"/>
  <c r="O112" i="13"/>
  <c r="O113" i="13" s="1"/>
  <c r="O106" i="13"/>
  <c r="O107" i="13" s="1"/>
  <c r="O108" i="13" s="1"/>
  <c r="P93" i="13"/>
  <c r="P94" i="13" s="1"/>
  <c r="P95" i="13" s="1"/>
  <c r="P96" i="13" s="1"/>
  <c r="P97" i="13" s="1"/>
  <c r="Q93" i="13"/>
  <c r="Q94" i="13" s="1"/>
  <c r="Q95" i="13" s="1"/>
  <c r="Q96" i="13" s="1"/>
  <c r="Q97" i="13" s="1"/>
  <c r="R93" i="13"/>
  <c r="R94" i="13" s="1"/>
  <c r="R95" i="13" s="1"/>
  <c r="R96" i="13" s="1"/>
  <c r="R97" i="13" s="1"/>
  <c r="S93" i="13"/>
  <c r="S94" i="13" s="1"/>
  <c r="S95" i="13" s="1"/>
  <c r="S96" i="13" s="1"/>
  <c r="S97" i="13" s="1"/>
  <c r="T93" i="13"/>
  <c r="T94" i="13" s="1"/>
  <c r="T95" i="13" s="1"/>
  <c r="T96" i="13" s="1"/>
  <c r="T97" i="13" s="1"/>
  <c r="U93" i="13"/>
  <c r="U94" i="13" s="1"/>
  <c r="U95" i="13" s="1"/>
  <c r="U96" i="13" s="1"/>
  <c r="U97" i="13" s="1"/>
  <c r="V93" i="13"/>
  <c r="V94" i="13" s="1"/>
  <c r="V95" i="13" s="1"/>
  <c r="V96" i="13" s="1"/>
  <c r="V97" i="13" s="1"/>
  <c r="W93" i="13"/>
  <c r="W94" i="13" s="1"/>
  <c r="W95" i="13" s="1"/>
  <c r="W96" i="13" s="1"/>
  <c r="W97" i="13" s="1"/>
  <c r="X93" i="13"/>
  <c r="X94" i="13" s="1"/>
  <c r="X95" i="13" s="1"/>
  <c r="X96" i="13" s="1"/>
  <c r="X97" i="13" s="1"/>
  <c r="Y93" i="13"/>
  <c r="Y94" i="13" s="1"/>
  <c r="Y95" i="13" s="1"/>
  <c r="Y96" i="13" s="1"/>
  <c r="Y97" i="13" s="1"/>
  <c r="Z93" i="13"/>
  <c r="Z94" i="13" s="1"/>
  <c r="Z95" i="13" s="1"/>
  <c r="Z96" i="13" s="1"/>
  <c r="Z97" i="13" s="1"/>
  <c r="AA93" i="13"/>
  <c r="AA94" i="13" s="1"/>
  <c r="AA95" i="13" s="1"/>
  <c r="AA96" i="13" s="1"/>
  <c r="AA97" i="13" s="1"/>
  <c r="AB93" i="13"/>
  <c r="AB94" i="13" s="1"/>
  <c r="AB95" i="13" s="1"/>
  <c r="AB96" i="13" s="1"/>
  <c r="AB97" i="13" s="1"/>
  <c r="AC93" i="13"/>
  <c r="AC94" i="13" s="1"/>
  <c r="AC95" i="13" s="1"/>
  <c r="AC96" i="13" s="1"/>
  <c r="AC97" i="13" s="1"/>
  <c r="AD93" i="13"/>
  <c r="AD94" i="13" s="1"/>
  <c r="AD95" i="13" s="1"/>
  <c r="AD96" i="13" s="1"/>
  <c r="AD97" i="13" s="1"/>
  <c r="AE93" i="13"/>
  <c r="AE94" i="13" s="1"/>
  <c r="AE95" i="13" s="1"/>
  <c r="AE96" i="13" s="1"/>
  <c r="AE97" i="13" s="1"/>
  <c r="AF93" i="13"/>
  <c r="AF94" i="13" s="1"/>
  <c r="AF95" i="13" s="1"/>
  <c r="AF96" i="13" s="1"/>
  <c r="AF97" i="13" s="1"/>
  <c r="AG93" i="13"/>
  <c r="AG94" i="13" s="1"/>
  <c r="AG95" i="13" s="1"/>
  <c r="AG96" i="13" s="1"/>
  <c r="AG97" i="13" s="1"/>
  <c r="AH93" i="13"/>
  <c r="AH94" i="13" s="1"/>
  <c r="AH95" i="13" s="1"/>
  <c r="AH96" i="13" s="1"/>
  <c r="AH97" i="13" s="1"/>
  <c r="AI93" i="13"/>
  <c r="AI94" i="13" s="1"/>
  <c r="AI95" i="13" s="1"/>
  <c r="AI96" i="13" s="1"/>
  <c r="AI97" i="13" s="1"/>
  <c r="AJ93" i="13"/>
  <c r="AJ94" i="13" s="1"/>
  <c r="AJ95" i="13" s="1"/>
  <c r="AJ96" i="13" s="1"/>
  <c r="AJ97" i="13" s="1"/>
  <c r="AK93" i="13"/>
  <c r="AK94" i="13" s="1"/>
  <c r="AK95" i="13" s="1"/>
  <c r="AK96" i="13" s="1"/>
  <c r="AK97" i="13" s="1"/>
  <c r="AL93" i="13"/>
  <c r="AL94" i="13" s="1"/>
  <c r="AL95" i="13" s="1"/>
  <c r="AL96" i="13" s="1"/>
  <c r="AL97" i="13" s="1"/>
  <c r="AM93" i="13"/>
  <c r="AM94" i="13" s="1"/>
  <c r="AM95" i="13" s="1"/>
  <c r="AM96" i="13" s="1"/>
  <c r="AM97" i="13" s="1"/>
  <c r="AN93" i="13"/>
  <c r="AN94" i="13" s="1"/>
  <c r="AN95" i="13" s="1"/>
  <c r="AN96" i="13" s="1"/>
  <c r="AN97" i="13" s="1"/>
  <c r="AO93" i="13"/>
  <c r="AO94" i="13" s="1"/>
  <c r="AO95" i="13" s="1"/>
  <c r="AO96" i="13" s="1"/>
  <c r="AO97" i="13" s="1"/>
  <c r="AP93" i="13"/>
  <c r="AP94" i="13" s="1"/>
  <c r="AP95" i="13" s="1"/>
  <c r="AP96" i="13" s="1"/>
  <c r="AP97" i="13" s="1"/>
  <c r="AQ93" i="13"/>
  <c r="AQ94" i="13" s="1"/>
  <c r="AQ95" i="13" s="1"/>
  <c r="AQ96" i="13" s="1"/>
  <c r="AQ97" i="13" s="1"/>
  <c r="AR93" i="13"/>
  <c r="AR94" i="13" s="1"/>
  <c r="AR95" i="13" s="1"/>
  <c r="AR96" i="13" s="1"/>
  <c r="AR97" i="13" s="1"/>
  <c r="AS93" i="13"/>
  <c r="AS94" i="13" s="1"/>
  <c r="AS95" i="13" s="1"/>
  <c r="AS96" i="13" s="1"/>
  <c r="AS97" i="13" s="1"/>
  <c r="AT93" i="13"/>
  <c r="AT94" i="13" s="1"/>
  <c r="AT95" i="13" s="1"/>
  <c r="AT96" i="13" s="1"/>
  <c r="AT97" i="13" s="1"/>
  <c r="AU93" i="13"/>
  <c r="AU94" i="13" s="1"/>
  <c r="AU95" i="13" s="1"/>
  <c r="AU96" i="13" s="1"/>
  <c r="AU97" i="13" s="1"/>
  <c r="AV93" i="13"/>
  <c r="AV94" i="13" s="1"/>
  <c r="AV95" i="13" s="1"/>
  <c r="AV96" i="13" s="1"/>
  <c r="AV97" i="13" s="1"/>
  <c r="AW93" i="13"/>
  <c r="AW94" i="13" s="1"/>
  <c r="AW95" i="13" s="1"/>
  <c r="AW96" i="13" s="1"/>
  <c r="AW97" i="13" s="1"/>
  <c r="AX93" i="13"/>
  <c r="AX94" i="13" s="1"/>
  <c r="AX95" i="13" s="1"/>
  <c r="AX96" i="13" s="1"/>
  <c r="AX97" i="13" s="1"/>
  <c r="AY93" i="13"/>
  <c r="AY94" i="13" s="1"/>
  <c r="AY95" i="13" s="1"/>
  <c r="AY96" i="13" s="1"/>
  <c r="AY97" i="13" s="1"/>
  <c r="AZ93" i="13"/>
  <c r="AZ94" i="13" s="1"/>
  <c r="AZ95" i="13" s="1"/>
  <c r="AZ96" i="13" s="1"/>
  <c r="AZ97" i="13" s="1"/>
  <c r="BA93" i="13"/>
  <c r="BA94" i="13" s="1"/>
  <c r="BA95" i="13" s="1"/>
  <c r="BA96" i="13" s="1"/>
  <c r="BA97" i="13" s="1"/>
  <c r="BB93" i="13"/>
  <c r="BB94" i="13" s="1"/>
  <c r="BB95" i="13" s="1"/>
  <c r="BB96" i="13" s="1"/>
  <c r="BB97" i="13" s="1"/>
  <c r="BC93" i="13"/>
  <c r="BC94" i="13" s="1"/>
  <c r="BC95" i="13" s="1"/>
  <c r="BC96" i="13" s="1"/>
  <c r="BC97" i="13" s="1"/>
  <c r="BD93" i="13"/>
  <c r="BD94" i="13" s="1"/>
  <c r="BD95" i="13" s="1"/>
  <c r="BD96" i="13" s="1"/>
  <c r="BD97" i="13" s="1"/>
  <c r="BE93" i="13"/>
  <c r="BE94" i="13" s="1"/>
  <c r="BE95" i="13" s="1"/>
  <c r="BE96" i="13" s="1"/>
  <c r="BE97" i="13" s="1"/>
  <c r="BF93" i="13"/>
  <c r="BF94" i="13" s="1"/>
  <c r="BF95" i="13" s="1"/>
  <c r="BF96" i="13" s="1"/>
  <c r="BF97" i="13" s="1"/>
  <c r="BG93" i="13"/>
  <c r="BG94" i="13" s="1"/>
  <c r="BG95" i="13" s="1"/>
  <c r="BG96" i="13" s="1"/>
  <c r="BG97" i="13" s="1"/>
  <c r="BH93" i="13"/>
  <c r="BI93" i="13"/>
  <c r="BI94" i="13" s="1"/>
  <c r="BI95" i="13" s="1"/>
  <c r="BI96" i="13" s="1"/>
  <c r="BI97" i="13" s="1"/>
  <c r="BJ93" i="13"/>
  <c r="BJ94" i="13" s="1"/>
  <c r="BJ95" i="13" s="1"/>
  <c r="BJ96" i="13" s="1"/>
  <c r="BJ97" i="13" s="1"/>
  <c r="BK93" i="13"/>
  <c r="BK94" i="13" s="1"/>
  <c r="BK95" i="13" s="1"/>
  <c r="BK96" i="13" s="1"/>
  <c r="BK97" i="13" s="1"/>
  <c r="BL93" i="13"/>
  <c r="BL94" i="13" s="1"/>
  <c r="BL95" i="13" s="1"/>
  <c r="BL96" i="13" s="1"/>
  <c r="BL97" i="13" s="1"/>
  <c r="BM93" i="13"/>
  <c r="BM94" i="13" s="1"/>
  <c r="BM95" i="13" s="1"/>
  <c r="BM96" i="13" s="1"/>
  <c r="BM97" i="13" s="1"/>
  <c r="BN93" i="13"/>
  <c r="BN94" i="13" s="1"/>
  <c r="BN95" i="13" s="1"/>
  <c r="BN96" i="13" s="1"/>
  <c r="BN97" i="13" s="1"/>
  <c r="BO93" i="13"/>
  <c r="BO94" i="13" s="1"/>
  <c r="BO95" i="13" s="1"/>
  <c r="BO96" i="13" s="1"/>
  <c r="BO97" i="13" s="1"/>
  <c r="BP93" i="13"/>
  <c r="BP94" i="13" s="1"/>
  <c r="BP95" i="13" s="1"/>
  <c r="BP96" i="13" s="1"/>
  <c r="BP97" i="13" s="1"/>
  <c r="BQ93" i="13"/>
  <c r="BQ94" i="13" s="1"/>
  <c r="BQ95" i="13" s="1"/>
  <c r="BQ96" i="13" s="1"/>
  <c r="BQ97" i="13" s="1"/>
  <c r="BR93" i="13"/>
  <c r="BR94" i="13" s="1"/>
  <c r="BR95" i="13" s="1"/>
  <c r="BR96" i="13" s="1"/>
  <c r="BR97" i="13" s="1"/>
  <c r="BS93" i="13"/>
  <c r="BS94" i="13" s="1"/>
  <c r="BS95" i="13" s="1"/>
  <c r="BS96" i="13" s="1"/>
  <c r="BS97" i="13" s="1"/>
  <c r="BT93" i="13"/>
  <c r="BT94" i="13" s="1"/>
  <c r="BT95" i="13" s="1"/>
  <c r="BT96" i="13" s="1"/>
  <c r="BT97" i="13" s="1"/>
  <c r="BU93" i="13"/>
  <c r="BU94" i="13" s="1"/>
  <c r="BU95" i="13" s="1"/>
  <c r="BU96" i="13" s="1"/>
  <c r="BU97" i="13" s="1"/>
  <c r="BV93" i="13"/>
  <c r="BV94" i="13" s="1"/>
  <c r="BV95" i="13" s="1"/>
  <c r="BV96" i="13" s="1"/>
  <c r="BV97" i="13" s="1"/>
  <c r="BW93" i="13"/>
  <c r="BW94" i="13" s="1"/>
  <c r="BW95" i="13" s="1"/>
  <c r="BW96" i="13" s="1"/>
  <c r="BW97" i="13" s="1"/>
  <c r="BX93" i="13"/>
  <c r="BX94" i="13" s="1"/>
  <c r="BX95" i="13" s="1"/>
  <c r="BX96" i="13" s="1"/>
  <c r="BX97" i="13" s="1"/>
  <c r="BY93" i="13"/>
  <c r="BY94" i="13" s="1"/>
  <c r="BY95" i="13" s="1"/>
  <c r="BY96" i="13" s="1"/>
  <c r="BY97" i="13" s="1"/>
  <c r="BZ93" i="13"/>
  <c r="BZ94" i="13" s="1"/>
  <c r="BZ95" i="13" s="1"/>
  <c r="BZ96" i="13" s="1"/>
  <c r="BZ97" i="13" s="1"/>
  <c r="CA93" i="13"/>
  <c r="CA94" i="13" s="1"/>
  <c r="CA95" i="13" s="1"/>
  <c r="CA96" i="13" s="1"/>
  <c r="CA97" i="13" s="1"/>
  <c r="CB93" i="13"/>
  <c r="CB94" i="13" s="1"/>
  <c r="CB95" i="13" s="1"/>
  <c r="CB96" i="13" s="1"/>
  <c r="CB97" i="13" s="1"/>
  <c r="CC93" i="13"/>
  <c r="CC94" i="13" s="1"/>
  <c r="CC95" i="13" s="1"/>
  <c r="CC96" i="13" s="1"/>
  <c r="CC97" i="13" s="1"/>
  <c r="CD93" i="13"/>
  <c r="CD94" i="13" s="1"/>
  <c r="CD95" i="13" s="1"/>
  <c r="CD96" i="13" s="1"/>
  <c r="CD97" i="13" s="1"/>
  <c r="CE93" i="13"/>
  <c r="CE94" i="13" s="1"/>
  <c r="CE95" i="13" s="1"/>
  <c r="CE96" i="13" s="1"/>
  <c r="CE97" i="13" s="1"/>
  <c r="CF93" i="13"/>
  <c r="CF94" i="13" s="1"/>
  <c r="CF95" i="13" s="1"/>
  <c r="CF96" i="13" s="1"/>
  <c r="CF97" i="13" s="1"/>
  <c r="CG93" i="13"/>
  <c r="CG94" i="13" s="1"/>
  <c r="CG95" i="13" s="1"/>
  <c r="CG96" i="13" s="1"/>
  <c r="CG97" i="13" s="1"/>
  <c r="CH93" i="13"/>
  <c r="CH94" i="13" s="1"/>
  <c r="CH95" i="13" s="1"/>
  <c r="CH96" i="13" s="1"/>
  <c r="CH97" i="13" s="1"/>
  <c r="CI93" i="13"/>
  <c r="CI94" i="13" s="1"/>
  <c r="CI95" i="13" s="1"/>
  <c r="CI96" i="13" s="1"/>
  <c r="CI97" i="13" s="1"/>
  <c r="CJ93" i="13"/>
  <c r="CJ94" i="13" s="1"/>
  <c r="CJ95" i="13" s="1"/>
  <c r="CJ96" i="13" s="1"/>
  <c r="CJ97" i="13" s="1"/>
  <c r="CK93" i="13"/>
  <c r="CK94" i="13" s="1"/>
  <c r="CK95" i="13" s="1"/>
  <c r="CK96" i="13" s="1"/>
  <c r="CK97" i="13" s="1"/>
  <c r="CL93" i="13"/>
  <c r="CL94" i="13" s="1"/>
  <c r="CL95" i="13" s="1"/>
  <c r="CL96" i="13" s="1"/>
  <c r="CL97" i="13" s="1"/>
  <c r="CM93" i="13"/>
  <c r="CM94" i="13" s="1"/>
  <c r="CM95" i="13" s="1"/>
  <c r="CM96" i="13" s="1"/>
  <c r="CM97" i="13" s="1"/>
  <c r="CN93" i="13"/>
  <c r="CN94" i="13" s="1"/>
  <c r="CN95" i="13" s="1"/>
  <c r="CN96" i="13" s="1"/>
  <c r="CN97" i="13" s="1"/>
  <c r="CO93" i="13"/>
  <c r="CO94" i="13" s="1"/>
  <c r="CO95" i="13" s="1"/>
  <c r="CO96" i="13" s="1"/>
  <c r="CO97" i="13" s="1"/>
  <c r="CP93" i="13"/>
  <c r="CP94" i="13" s="1"/>
  <c r="CP95" i="13" s="1"/>
  <c r="CP96" i="13" s="1"/>
  <c r="CP97" i="13" s="1"/>
  <c r="CQ93" i="13"/>
  <c r="CQ94" i="13" s="1"/>
  <c r="CQ95" i="13" s="1"/>
  <c r="CQ96" i="13" s="1"/>
  <c r="CQ97" i="13" s="1"/>
  <c r="CR93" i="13"/>
  <c r="CR94" i="13" s="1"/>
  <c r="CR95" i="13" s="1"/>
  <c r="CR96" i="13" s="1"/>
  <c r="CR97" i="13" s="1"/>
  <c r="CS93" i="13"/>
  <c r="CS94" i="13" s="1"/>
  <c r="CS95" i="13" s="1"/>
  <c r="CS96" i="13" s="1"/>
  <c r="CS97" i="13" s="1"/>
  <c r="CT93" i="13"/>
  <c r="CT94" i="13" s="1"/>
  <c r="CT95" i="13" s="1"/>
  <c r="CT96" i="13" s="1"/>
  <c r="CT97" i="13" s="1"/>
  <c r="CU93" i="13"/>
  <c r="CU94" i="13" s="1"/>
  <c r="CU95" i="13" s="1"/>
  <c r="CU96" i="13" s="1"/>
  <c r="CU97" i="13" s="1"/>
  <c r="CV93" i="13"/>
  <c r="CV94" i="13" s="1"/>
  <c r="CV95" i="13" s="1"/>
  <c r="CV96" i="13" s="1"/>
  <c r="CV97" i="13" s="1"/>
  <c r="CW93" i="13"/>
  <c r="CW94" i="13" s="1"/>
  <c r="CW95" i="13" s="1"/>
  <c r="CW96" i="13" s="1"/>
  <c r="CW97" i="13" s="1"/>
  <c r="CX93" i="13"/>
  <c r="CX94" i="13" s="1"/>
  <c r="CX95" i="13" s="1"/>
  <c r="CX96" i="13" s="1"/>
  <c r="CX97" i="13" s="1"/>
  <c r="CY93" i="13"/>
  <c r="CY94" i="13" s="1"/>
  <c r="CY95" i="13" s="1"/>
  <c r="CY96" i="13" s="1"/>
  <c r="CY97" i="13" s="1"/>
  <c r="CZ93" i="13"/>
  <c r="CZ94" i="13" s="1"/>
  <c r="CZ95" i="13" s="1"/>
  <c r="CZ96" i="13" s="1"/>
  <c r="CZ97" i="13" s="1"/>
  <c r="DA93" i="13"/>
  <c r="DA94" i="13" s="1"/>
  <c r="DA95" i="13" s="1"/>
  <c r="DA96" i="13" s="1"/>
  <c r="DA97" i="13" s="1"/>
  <c r="DB93" i="13"/>
  <c r="DB94" i="13" s="1"/>
  <c r="DB95" i="13" s="1"/>
  <c r="DB96" i="13" s="1"/>
  <c r="DB97" i="13" s="1"/>
  <c r="DC93" i="13"/>
  <c r="DC94" i="13" s="1"/>
  <c r="DC95" i="13" s="1"/>
  <c r="DC96" i="13" s="1"/>
  <c r="DC97" i="13" s="1"/>
  <c r="DD93" i="13"/>
  <c r="DD94" i="13" s="1"/>
  <c r="DD95" i="13" s="1"/>
  <c r="DD96" i="13" s="1"/>
  <c r="DD97" i="13" s="1"/>
  <c r="DE93" i="13"/>
  <c r="DE94" i="13" s="1"/>
  <c r="DE95" i="13" s="1"/>
  <c r="DE96" i="13" s="1"/>
  <c r="DE97" i="13" s="1"/>
  <c r="DF93" i="13"/>
  <c r="DF94" i="13" s="1"/>
  <c r="DF95" i="13" s="1"/>
  <c r="DF96" i="13" s="1"/>
  <c r="DF97" i="13" s="1"/>
  <c r="DG93" i="13"/>
  <c r="DG94" i="13" s="1"/>
  <c r="DG95" i="13" s="1"/>
  <c r="DG96" i="13" s="1"/>
  <c r="DG97" i="13" s="1"/>
  <c r="DH93" i="13"/>
  <c r="DH94" i="13" s="1"/>
  <c r="DH95" i="13" s="1"/>
  <c r="DH96" i="13" s="1"/>
  <c r="DH97" i="13" s="1"/>
  <c r="DI93" i="13"/>
  <c r="DI94" i="13" s="1"/>
  <c r="DI95" i="13" s="1"/>
  <c r="DI96" i="13" s="1"/>
  <c r="DI97" i="13" s="1"/>
  <c r="DJ93" i="13"/>
  <c r="DJ94" i="13" s="1"/>
  <c r="DJ95" i="13" s="1"/>
  <c r="DJ96" i="13" s="1"/>
  <c r="DJ97" i="13" s="1"/>
  <c r="BH94" i="13"/>
  <c r="BH95" i="13" s="1"/>
  <c r="BH96" i="13" s="1"/>
  <c r="BH97" i="13" s="1"/>
  <c r="P99" i="13"/>
  <c r="Q99" i="13"/>
  <c r="R99" i="13"/>
  <c r="S99" i="13"/>
  <c r="T99" i="13"/>
  <c r="U99" i="13"/>
  <c r="V99" i="13"/>
  <c r="W99" i="13"/>
  <c r="X99" i="13"/>
  <c r="Y99" i="13"/>
  <c r="Z99" i="13"/>
  <c r="AA99" i="13"/>
  <c r="AB99" i="13"/>
  <c r="AC99" i="13"/>
  <c r="AD99" i="13"/>
  <c r="AE99" i="13"/>
  <c r="AF99" i="13"/>
  <c r="AG99" i="13"/>
  <c r="AH99" i="13"/>
  <c r="AI99" i="13"/>
  <c r="AJ99" i="13"/>
  <c r="AK99" i="13"/>
  <c r="AL99" i="13"/>
  <c r="AM99" i="13"/>
  <c r="AN99" i="13"/>
  <c r="AO99" i="13"/>
  <c r="AP99" i="13"/>
  <c r="AQ99" i="13"/>
  <c r="AR99" i="13"/>
  <c r="AS99" i="13"/>
  <c r="AT99" i="13"/>
  <c r="AU99" i="13"/>
  <c r="AV99" i="13"/>
  <c r="AW99" i="13"/>
  <c r="AX99" i="13"/>
  <c r="AY99" i="13"/>
  <c r="AZ99" i="13"/>
  <c r="BA99" i="13"/>
  <c r="BB99" i="13"/>
  <c r="BC99" i="13"/>
  <c r="BD99" i="13"/>
  <c r="BE99" i="13"/>
  <c r="BF99" i="13"/>
  <c r="BG99" i="13"/>
  <c r="BH99" i="13"/>
  <c r="BI99" i="13"/>
  <c r="BJ99" i="13"/>
  <c r="BK99" i="13"/>
  <c r="BL99" i="13"/>
  <c r="BM99" i="13"/>
  <c r="BN99" i="13"/>
  <c r="BO99" i="13"/>
  <c r="BP99" i="13"/>
  <c r="BQ99" i="13"/>
  <c r="BR99" i="13"/>
  <c r="BS99" i="13"/>
  <c r="BT99" i="13"/>
  <c r="BU99" i="13"/>
  <c r="BV99" i="13"/>
  <c r="BW99" i="13"/>
  <c r="BX99" i="13"/>
  <c r="BY99" i="13"/>
  <c r="BZ99" i="13"/>
  <c r="CA99" i="13"/>
  <c r="CB99" i="13"/>
  <c r="CC99" i="13"/>
  <c r="CD99" i="13"/>
  <c r="CE99" i="13"/>
  <c r="CF99" i="13"/>
  <c r="CG99" i="13"/>
  <c r="CH99" i="13"/>
  <c r="CI99" i="13"/>
  <c r="CJ99" i="13"/>
  <c r="CK99" i="13"/>
  <c r="CL99" i="13"/>
  <c r="CM99" i="13"/>
  <c r="CN99" i="13"/>
  <c r="CO99" i="13"/>
  <c r="CP99" i="13"/>
  <c r="CQ99" i="13"/>
  <c r="CR99" i="13"/>
  <c r="CS99" i="13"/>
  <c r="CT99" i="13"/>
  <c r="CU99" i="13"/>
  <c r="CV99" i="13"/>
  <c r="CW99" i="13"/>
  <c r="CX99" i="13"/>
  <c r="CY99" i="13"/>
  <c r="CZ99" i="13"/>
  <c r="DA99" i="13"/>
  <c r="DB99" i="13"/>
  <c r="DC99" i="13"/>
  <c r="DD99" i="13"/>
  <c r="DE99" i="13"/>
  <c r="DF99" i="13"/>
  <c r="DG99" i="13"/>
  <c r="DH99" i="13"/>
  <c r="DI99" i="13"/>
  <c r="DJ99" i="13"/>
  <c r="O99" i="13"/>
  <c r="O93" i="13"/>
  <c r="O94" i="13" s="1"/>
  <c r="P86" i="13"/>
  <c r="P87" i="13" s="1"/>
  <c r="Q86" i="13"/>
  <c r="Q87" i="13" s="1"/>
  <c r="R86" i="13"/>
  <c r="R87" i="13" s="1"/>
  <c r="S86" i="13"/>
  <c r="S87" i="13" s="1"/>
  <c r="T86" i="13"/>
  <c r="T87" i="13" s="1"/>
  <c r="U86" i="13"/>
  <c r="U87" i="13" s="1"/>
  <c r="V86" i="13"/>
  <c r="V87" i="13" s="1"/>
  <c r="W86" i="13"/>
  <c r="W87" i="13" s="1"/>
  <c r="X86" i="13"/>
  <c r="X87" i="13" s="1"/>
  <c r="Y86" i="13"/>
  <c r="Y87" i="13" s="1"/>
  <c r="Z86" i="13"/>
  <c r="Z87" i="13" s="1"/>
  <c r="AA86" i="13"/>
  <c r="AA87" i="13" s="1"/>
  <c r="AB86" i="13"/>
  <c r="AB87" i="13" s="1"/>
  <c r="AC86" i="13"/>
  <c r="AC87" i="13" s="1"/>
  <c r="AD86" i="13"/>
  <c r="AD87" i="13" s="1"/>
  <c r="AE86" i="13"/>
  <c r="AE87" i="13" s="1"/>
  <c r="AF86" i="13"/>
  <c r="AF87" i="13" s="1"/>
  <c r="AG86" i="13"/>
  <c r="AG87" i="13" s="1"/>
  <c r="AH86" i="13"/>
  <c r="AH87" i="13" s="1"/>
  <c r="AI86" i="13"/>
  <c r="AI87" i="13" s="1"/>
  <c r="AJ86" i="13"/>
  <c r="AJ87" i="13" s="1"/>
  <c r="AK86" i="13"/>
  <c r="AK87" i="13" s="1"/>
  <c r="AL86" i="13"/>
  <c r="AL87" i="13" s="1"/>
  <c r="AM86" i="13"/>
  <c r="AM87" i="13" s="1"/>
  <c r="AN86" i="13"/>
  <c r="AN87" i="13" s="1"/>
  <c r="AO86" i="13"/>
  <c r="AO87" i="13" s="1"/>
  <c r="AP86" i="13"/>
  <c r="AP87" i="13" s="1"/>
  <c r="AQ86" i="13"/>
  <c r="AQ87" i="13" s="1"/>
  <c r="AR86" i="13"/>
  <c r="AR87" i="13" s="1"/>
  <c r="AS86" i="13"/>
  <c r="AS87" i="13" s="1"/>
  <c r="AT86" i="13"/>
  <c r="AT87" i="13" s="1"/>
  <c r="AU86" i="13"/>
  <c r="AU87" i="13" s="1"/>
  <c r="AV86" i="13"/>
  <c r="AV87" i="13" s="1"/>
  <c r="AW86" i="13"/>
  <c r="AW87" i="13" s="1"/>
  <c r="AX86" i="13"/>
  <c r="AX87" i="13" s="1"/>
  <c r="AY86" i="13"/>
  <c r="AZ86" i="13"/>
  <c r="AZ87" i="13" s="1"/>
  <c r="BA86" i="13"/>
  <c r="BA87" i="13" s="1"/>
  <c r="BB86" i="13"/>
  <c r="BB87" i="13" s="1"/>
  <c r="BC86" i="13"/>
  <c r="BC87" i="13" s="1"/>
  <c r="BD86" i="13"/>
  <c r="BD87" i="13" s="1"/>
  <c r="BE86" i="13"/>
  <c r="BE87" i="13" s="1"/>
  <c r="BF86" i="13"/>
  <c r="BF87" i="13" s="1"/>
  <c r="BG86" i="13"/>
  <c r="BG87" i="13" s="1"/>
  <c r="BH86" i="13"/>
  <c r="BH87" i="13" s="1"/>
  <c r="BI86" i="13"/>
  <c r="BI87" i="13" s="1"/>
  <c r="BJ86" i="13"/>
  <c r="BJ87" i="13" s="1"/>
  <c r="BK86" i="13"/>
  <c r="BK87" i="13" s="1"/>
  <c r="BL86" i="13"/>
  <c r="BL87" i="13" s="1"/>
  <c r="BM86" i="13"/>
  <c r="BM87" i="13" s="1"/>
  <c r="BN86" i="13"/>
  <c r="BN87" i="13" s="1"/>
  <c r="BO86" i="13"/>
  <c r="BO87" i="13" s="1"/>
  <c r="BP86" i="13"/>
  <c r="BP87" i="13" s="1"/>
  <c r="BQ86" i="13"/>
  <c r="BQ87" i="13" s="1"/>
  <c r="BR86" i="13"/>
  <c r="BR87" i="13" s="1"/>
  <c r="BS86" i="13"/>
  <c r="BS87" i="13" s="1"/>
  <c r="BT86" i="13"/>
  <c r="BT87" i="13" s="1"/>
  <c r="BU86" i="13"/>
  <c r="BU87" i="13" s="1"/>
  <c r="BV86" i="13"/>
  <c r="BV87" i="13" s="1"/>
  <c r="BW86" i="13"/>
  <c r="BW87" i="13" s="1"/>
  <c r="BX86" i="13"/>
  <c r="BX87" i="13" s="1"/>
  <c r="BY86" i="13"/>
  <c r="BY87" i="13" s="1"/>
  <c r="BZ86" i="13"/>
  <c r="BZ87" i="13" s="1"/>
  <c r="CA86" i="13"/>
  <c r="CA87" i="13" s="1"/>
  <c r="CB86" i="13"/>
  <c r="CB87" i="13" s="1"/>
  <c r="CC86" i="13"/>
  <c r="CC87" i="13" s="1"/>
  <c r="CD86" i="13"/>
  <c r="CD87" i="13" s="1"/>
  <c r="CE86" i="13"/>
  <c r="CE87" i="13" s="1"/>
  <c r="CF86" i="13"/>
  <c r="CF87" i="13" s="1"/>
  <c r="CG86" i="13"/>
  <c r="CG87" i="13" s="1"/>
  <c r="CH86" i="13"/>
  <c r="CH87" i="13" s="1"/>
  <c r="CI86" i="13"/>
  <c r="CI87" i="13" s="1"/>
  <c r="CJ86" i="13"/>
  <c r="CJ87" i="13" s="1"/>
  <c r="CK86" i="13"/>
  <c r="CK87" i="13" s="1"/>
  <c r="CL86" i="13"/>
  <c r="CL87" i="13" s="1"/>
  <c r="CM86" i="13"/>
  <c r="CM87" i="13" s="1"/>
  <c r="CN86" i="13"/>
  <c r="CN87" i="13" s="1"/>
  <c r="CO86" i="13"/>
  <c r="CO87" i="13" s="1"/>
  <c r="CP86" i="13"/>
  <c r="CP87" i="13" s="1"/>
  <c r="CQ86" i="13"/>
  <c r="CQ87" i="13" s="1"/>
  <c r="CR86" i="13"/>
  <c r="CR87" i="13" s="1"/>
  <c r="CS86" i="13"/>
  <c r="CS87" i="13" s="1"/>
  <c r="CT86" i="13"/>
  <c r="CT87" i="13" s="1"/>
  <c r="CU86" i="13"/>
  <c r="CU87" i="13" s="1"/>
  <c r="CV86" i="13"/>
  <c r="CV87" i="13" s="1"/>
  <c r="CW86" i="13"/>
  <c r="CW87" i="13" s="1"/>
  <c r="CX86" i="13"/>
  <c r="CX87" i="13" s="1"/>
  <c r="CY86" i="13"/>
  <c r="CY87" i="13" s="1"/>
  <c r="CZ86" i="13"/>
  <c r="CZ87" i="13" s="1"/>
  <c r="DA86" i="13"/>
  <c r="DA87" i="13" s="1"/>
  <c r="DB86" i="13"/>
  <c r="DB87" i="13" s="1"/>
  <c r="DC86" i="13"/>
  <c r="DC87" i="13" s="1"/>
  <c r="DD86" i="13"/>
  <c r="DD87" i="13" s="1"/>
  <c r="DE86" i="13"/>
  <c r="DE87" i="13" s="1"/>
  <c r="DF86" i="13"/>
  <c r="DF87" i="13" s="1"/>
  <c r="DG86" i="13"/>
  <c r="DG87" i="13" s="1"/>
  <c r="DH86" i="13"/>
  <c r="DH87" i="13" s="1"/>
  <c r="DI86" i="13"/>
  <c r="DI87" i="13" s="1"/>
  <c r="DJ86" i="13"/>
  <c r="DJ87" i="13" s="1"/>
  <c r="AY87" i="13"/>
  <c r="O86" i="13"/>
  <c r="O87" i="13" s="1"/>
  <c r="P80" i="13"/>
  <c r="P81" i="13" s="1"/>
  <c r="P82" i="13" s="1"/>
  <c r="Q80" i="13"/>
  <c r="Q81" i="13" s="1"/>
  <c r="Q82" i="13" s="1"/>
  <c r="R80" i="13"/>
  <c r="R81" i="13" s="1"/>
  <c r="R82" i="13" s="1"/>
  <c r="S80" i="13"/>
  <c r="S81" i="13" s="1"/>
  <c r="S82" i="13" s="1"/>
  <c r="T80" i="13"/>
  <c r="T81" i="13" s="1"/>
  <c r="T82" i="13" s="1"/>
  <c r="U80" i="13"/>
  <c r="U81" i="13" s="1"/>
  <c r="U82" i="13" s="1"/>
  <c r="V80" i="13"/>
  <c r="V81" i="13" s="1"/>
  <c r="V82" i="13" s="1"/>
  <c r="W80" i="13"/>
  <c r="W81" i="13" s="1"/>
  <c r="X80" i="13"/>
  <c r="X81" i="13" s="1"/>
  <c r="Y80" i="13"/>
  <c r="Y81" i="13" s="1"/>
  <c r="Z80" i="13"/>
  <c r="Z81" i="13" s="1"/>
  <c r="AA80" i="13"/>
  <c r="AA81" i="13" s="1"/>
  <c r="AB80" i="13"/>
  <c r="AB81" i="13" s="1"/>
  <c r="AC80" i="13"/>
  <c r="AC81" i="13" s="1"/>
  <c r="AD80" i="13"/>
  <c r="AD81" i="13" s="1"/>
  <c r="AE80" i="13"/>
  <c r="AE81" i="13" s="1"/>
  <c r="AF80" i="13"/>
  <c r="AF81" i="13" s="1"/>
  <c r="AG80" i="13"/>
  <c r="AG81" i="13" s="1"/>
  <c r="AH80" i="13"/>
  <c r="AH81" i="13" s="1"/>
  <c r="AI80" i="13"/>
  <c r="AI81" i="13" s="1"/>
  <c r="AJ80" i="13"/>
  <c r="AJ81" i="13" s="1"/>
  <c r="AK80" i="13"/>
  <c r="AK81" i="13" s="1"/>
  <c r="AL80" i="13"/>
  <c r="AL81" i="13" s="1"/>
  <c r="AM80" i="13"/>
  <c r="AM81" i="13" s="1"/>
  <c r="AN80" i="13"/>
  <c r="AN81" i="13" s="1"/>
  <c r="AO80" i="13"/>
  <c r="AO81" i="13" s="1"/>
  <c r="AP80" i="13"/>
  <c r="AP81" i="13" s="1"/>
  <c r="AQ80" i="13"/>
  <c r="AQ81" i="13" s="1"/>
  <c r="AR80" i="13"/>
  <c r="AR81" i="13" s="1"/>
  <c r="AS80" i="13"/>
  <c r="AS81" i="13" s="1"/>
  <c r="AT80" i="13"/>
  <c r="AT81" i="13" s="1"/>
  <c r="AU80" i="13"/>
  <c r="AU81" i="13" s="1"/>
  <c r="AV80" i="13"/>
  <c r="AV81" i="13" s="1"/>
  <c r="AW80" i="13"/>
  <c r="AW81" i="13" s="1"/>
  <c r="AX80" i="13"/>
  <c r="AX81" i="13" s="1"/>
  <c r="AY80" i="13"/>
  <c r="AY81" i="13" s="1"/>
  <c r="AZ80" i="13"/>
  <c r="AZ81" i="13" s="1"/>
  <c r="BA80" i="13"/>
  <c r="BA81" i="13" s="1"/>
  <c r="BB80" i="13"/>
  <c r="BB81" i="13" s="1"/>
  <c r="BC80" i="13"/>
  <c r="BC81" i="13" s="1"/>
  <c r="BD80" i="13"/>
  <c r="BD81" i="13" s="1"/>
  <c r="BE80" i="13"/>
  <c r="BE81" i="13" s="1"/>
  <c r="BF80" i="13"/>
  <c r="BF81" i="13" s="1"/>
  <c r="BG80" i="13"/>
  <c r="BG81" i="13" s="1"/>
  <c r="BH80" i="13"/>
  <c r="BH81" i="13" s="1"/>
  <c r="BI80" i="13"/>
  <c r="BI81" i="13" s="1"/>
  <c r="BJ80" i="13"/>
  <c r="BJ81" i="13" s="1"/>
  <c r="BK80" i="13"/>
  <c r="BK81" i="13" s="1"/>
  <c r="BL80" i="13"/>
  <c r="BL81" i="13" s="1"/>
  <c r="BM80" i="13"/>
  <c r="BM81" i="13" s="1"/>
  <c r="BN80" i="13"/>
  <c r="BN81" i="13" s="1"/>
  <c r="BO80" i="13"/>
  <c r="BO81" i="13" s="1"/>
  <c r="BP80" i="13"/>
  <c r="BP81" i="13" s="1"/>
  <c r="BQ80" i="13"/>
  <c r="BQ81" i="13" s="1"/>
  <c r="BR80" i="13"/>
  <c r="BR81" i="13" s="1"/>
  <c r="BS80" i="13"/>
  <c r="BS81" i="13" s="1"/>
  <c r="BT80" i="13"/>
  <c r="BT81" i="13" s="1"/>
  <c r="BU80" i="13"/>
  <c r="BU81" i="13" s="1"/>
  <c r="BV80" i="13"/>
  <c r="BV81" i="13" s="1"/>
  <c r="BW80" i="13"/>
  <c r="BW81" i="13" s="1"/>
  <c r="BX80" i="13"/>
  <c r="BX81" i="13" s="1"/>
  <c r="BY80" i="13"/>
  <c r="BY81" i="13" s="1"/>
  <c r="BZ80" i="13"/>
  <c r="BZ81" i="13" s="1"/>
  <c r="CA80" i="13"/>
  <c r="CA81" i="13" s="1"/>
  <c r="CB80" i="13"/>
  <c r="CB81" i="13" s="1"/>
  <c r="CC80" i="13"/>
  <c r="CC81" i="13" s="1"/>
  <c r="CD80" i="13"/>
  <c r="CD81" i="13" s="1"/>
  <c r="CE80" i="13"/>
  <c r="CE81" i="13" s="1"/>
  <c r="CF80" i="13"/>
  <c r="CF81" i="13" s="1"/>
  <c r="CG80" i="13"/>
  <c r="CG81" i="13" s="1"/>
  <c r="CH80" i="13"/>
  <c r="CH81" i="13" s="1"/>
  <c r="CI80" i="13"/>
  <c r="CI81" i="13" s="1"/>
  <c r="CJ80" i="13"/>
  <c r="CJ81" i="13" s="1"/>
  <c r="CK80" i="13"/>
  <c r="CK81" i="13" s="1"/>
  <c r="CL80" i="13"/>
  <c r="CL81" i="13" s="1"/>
  <c r="CM80" i="13"/>
  <c r="CM81" i="13" s="1"/>
  <c r="CN80" i="13"/>
  <c r="CN81" i="13" s="1"/>
  <c r="CO80" i="13"/>
  <c r="CO81" i="13" s="1"/>
  <c r="CP80" i="13"/>
  <c r="CP81" i="13" s="1"/>
  <c r="CQ80" i="13"/>
  <c r="CQ81" i="13" s="1"/>
  <c r="CR80" i="13"/>
  <c r="CR81" i="13" s="1"/>
  <c r="CS80" i="13"/>
  <c r="CS81" i="13" s="1"/>
  <c r="CT80" i="13"/>
  <c r="CT81" i="13" s="1"/>
  <c r="CU80" i="13"/>
  <c r="CU81" i="13" s="1"/>
  <c r="CV80" i="13"/>
  <c r="CV81" i="13" s="1"/>
  <c r="CW80" i="13"/>
  <c r="CW81" i="13" s="1"/>
  <c r="CX80" i="13"/>
  <c r="CX81" i="13" s="1"/>
  <c r="CY80" i="13"/>
  <c r="CY81" i="13" s="1"/>
  <c r="CZ80" i="13"/>
  <c r="CZ81" i="13" s="1"/>
  <c r="DA80" i="13"/>
  <c r="DA81" i="13" s="1"/>
  <c r="DB80" i="13"/>
  <c r="DB81" i="13" s="1"/>
  <c r="DC80" i="13"/>
  <c r="DC81" i="13" s="1"/>
  <c r="DD80" i="13"/>
  <c r="DD81" i="13" s="1"/>
  <c r="DE80" i="13"/>
  <c r="DE81" i="13" s="1"/>
  <c r="DF80" i="13"/>
  <c r="DF81" i="13" s="1"/>
  <c r="DG80" i="13"/>
  <c r="DG81" i="13" s="1"/>
  <c r="DH80" i="13"/>
  <c r="DH81" i="13" s="1"/>
  <c r="DI80" i="13"/>
  <c r="DI81" i="13" s="1"/>
  <c r="DJ80" i="13"/>
  <c r="DJ81" i="13" s="1"/>
  <c r="O80" i="13"/>
  <c r="O81" i="13" s="1"/>
  <c r="O82" i="13" s="1"/>
  <c r="O83" i="13" s="1"/>
  <c r="O84" i="13" s="1"/>
  <c r="P73" i="13"/>
  <c r="P74" i="13" s="1"/>
  <c r="Q73" i="13"/>
  <c r="Q74" i="13" s="1"/>
  <c r="R73" i="13"/>
  <c r="R74" i="13" s="1"/>
  <c r="S73" i="13"/>
  <c r="S74" i="13" s="1"/>
  <c r="T73" i="13"/>
  <c r="T74" i="13" s="1"/>
  <c r="U73" i="13"/>
  <c r="U74" i="13" s="1"/>
  <c r="V73" i="13"/>
  <c r="V74" i="13" s="1"/>
  <c r="W73" i="13"/>
  <c r="W74" i="13" s="1"/>
  <c r="X73" i="13"/>
  <c r="X74" i="13" s="1"/>
  <c r="Y73" i="13"/>
  <c r="Y74" i="13" s="1"/>
  <c r="Z73" i="13"/>
  <c r="Z74" i="13" s="1"/>
  <c r="AA73" i="13"/>
  <c r="AA74" i="13" s="1"/>
  <c r="AB73" i="13"/>
  <c r="AB74" i="13" s="1"/>
  <c r="AC73" i="13"/>
  <c r="AC74" i="13" s="1"/>
  <c r="AD73" i="13"/>
  <c r="AD74" i="13" s="1"/>
  <c r="AE73" i="13"/>
  <c r="AE74" i="13" s="1"/>
  <c r="AF73" i="13"/>
  <c r="AF74" i="13" s="1"/>
  <c r="AG73" i="13"/>
  <c r="AG74" i="13" s="1"/>
  <c r="AH73" i="13"/>
  <c r="AH74" i="13" s="1"/>
  <c r="AI73" i="13"/>
  <c r="AI74" i="13" s="1"/>
  <c r="AJ73" i="13"/>
  <c r="AJ74" i="13" s="1"/>
  <c r="AK73" i="13"/>
  <c r="AK74" i="13" s="1"/>
  <c r="AL73" i="13"/>
  <c r="AL74" i="13" s="1"/>
  <c r="AM73" i="13"/>
  <c r="AM74" i="13" s="1"/>
  <c r="AN73" i="13"/>
  <c r="AN74" i="13" s="1"/>
  <c r="AO73" i="13"/>
  <c r="AO74" i="13" s="1"/>
  <c r="AP73" i="13"/>
  <c r="AP74" i="13" s="1"/>
  <c r="AQ73" i="13"/>
  <c r="AQ74" i="13" s="1"/>
  <c r="AR73" i="13"/>
  <c r="AR74" i="13" s="1"/>
  <c r="AS73" i="13"/>
  <c r="AS74" i="13" s="1"/>
  <c r="AT73" i="13"/>
  <c r="AT74" i="13" s="1"/>
  <c r="AU73" i="13"/>
  <c r="AU74" i="13" s="1"/>
  <c r="AV73" i="13"/>
  <c r="AV74" i="13" s="1"/>
  <c r="AW73" i="13"/>
  <c r="AW74" i="13" s="1"/>
  <c r="AX73" i="13"/>
  <c r="AX74" i="13" s="1"/>
  <c r="AY73" i="13"/>
  <c r="AY74" i="13" s="1"/>
  <c r="AZ73" i="13"/>
  <c r="AZ74" i="13" s="1"/>
  <c r="BA73" i="13"/>
  <c r="BA74" i="13" s="1"/>
  <c r="BB73" i="13"/>
  <c r="BB74" i="13" s="1"/>
  <c r="BC73" i="13"/>
  <c r="BC74" i="13" s="1"/>
  <c r="BD73" i="13"/>
  <c r="BD74" i="13" s="1"/>
  <c r="BE73" i="13"/>
  <c r="BE74" i="13" s="1"/>
  <c r="BF73" i="13"/>
  <c r="BF74" i="13" s="1"/>
  <c r="BG73" i="13"/>
  <c r="BG74" i="13" s="1"/>
  <c r="BH73" i="13"/>
  <c r="BH74" i="13" s="1"/>
  <c r="BI73" i="13"/>
  <c r="BI74" i="13" s="1"/>
  <c r="BJ73" i="13"/>
  <c r="BJ74" i="13" s="1"/>
  <c r="BK73" i="13"/>
  <c r="BK74" i="13" s="1"/>
  <c r="BL73" i="13"/>
  <c r="BL74" i="13" s="1"/>
  <c r="BM73" i="13"/>
  <c r="BM74" i="13" s="1"/>
  <c r="BN73" i="13"/>
  <c r="BN74" i="13" s="1"/>
  <c r="BO73" i="13"/>
  <c r="BO74" i="13" s="1"/>
  <c r="BP73" i="13"/>
  <c r="BP74" i="13" s="1"/>
  <c r="BQ73" i="13"/>
  <c r="BQ74" i="13" s="1"/>
  <c r="BR73" i="13"/>
  <c r="BR74" i="13" s="1"/>
  <c r="BS73" i="13"/>
  <c r="BS74" i="13" s="1"/>
  <c r="BT73" i="13"/>
  <c r="BT74" i="13" s="1"/>
  <c r="BU73" i="13"/>
  <c r="BU74" i="13" s="1"/>
  <c r="BV73" i="13"/>
  <c r="BV74" i="13" s="1"/>
  <c r="BW73" i="13"/>
  <c r="BW74" i="13" s="1"/>
  <c r="BX73" i="13"/>
  <c r="BX74" i="13" s="1"/>
  <c r="BY73" i="13"/>
  <c r="BY74" i="13" s="1"/>
  <c r="BZ73" i="13"/>
  <c r="BZ74" i="13" s="1"/>
  <c r="CA73" i="13"/>
  <c r="CA74" i="13" s="1"/>
  <c r="CB73" i="13"/>
  <c r="CB74" i="13" s="1"/>
  <c r="CC73" i="13"/>
  <c r="CC74" i="13" s="1"/>
  <c r="CD73" i="13"/>
  <c r="CD74" i="13" s="1"/>
  <c r="CE73" i="13"/>
  <c r="CE74" i="13" s="1"/>
  <c r="CF73" i="13"/>
  <c r="CF74" i="13" s="1"/>
  <c r="CG73" i="13"/>
  <c r="CG74" i="13" s="1"/>
  <c r="CH73" i="13"/>
  <c r="CH74" i="13" s="1"/>
  <c r="CI73" i="13"/>
  <c r="CI74" i="13" s="1"/>
  <c r="CJ73" i="13"/>
  <c r="CJ74" i="13" s="1"/>
  <c r="CK73" i="13"/>
  <c r="CK74" i="13" s="1"/>
  <c r="CL73" i="13"/>
  <c r="CL74" i="13" s="1"/>
  <c r="CM73" i="13"/>
  <c r="CM74" i="13" s="1"/>
  <c r="CN73" i="13"/>
  <c r="CN74" i="13" s="1"/>
  <c r="CO73" i="13"/>
  <c r="CO74" i="13" s="1"/>
  <c r="CP73" i="13"/>
  <c r="CP74" i="13" s="1"/>
  <c r="CQ73" i="13"/>
  <c r="CQ74" i="13" s="1"/>
  <c r="CR73" i="13"/>
  <c r="CR74" i="13" s="1"/>
  <c r="CS73" i="13"/>
  <c r="CS74" i="13" s="1"/>
  <c r="CT73" i="13"/>
  <c r="CT74" i="13" s="1"/>
  <c r="CU73" i="13"/>
  <c r="CU74" i="13" s="1"/>
  <c r="CV73" i="13"/>
  <c r="CV74" i="13" s="1"/>
  <c r="CW73" i="13"/>
  <c r="CW74" i="13" s="1"/>
  <c r="CX73" i="13"/>
  <c r="CX74" i="13" s="1"/>
  <c r="CY73" i="13"/>
  <c r="CY74" i="13" s="1"/>
  <c r="CZ73" i="13"/>
  <c r="CZ74" i="13" s="1"/>
  <c r="DA73" i="13"/>
  <c r="DA74" i="13" s="1"/>
  <c r="DB73" i="13"/>
  <c r="DB74" i="13" s="1"/>
  <c r="DC73" i="13"/>
  <c r="DC74" i="13" s="1"/>
  <c r="DD73" i="13"/>
  <c r="DD74" i="13" s="1"/>
  <c r="DE73" i="13"/>
  <c r="DE74" i="13" s="1"/>
  <c r="DF73" i="13"/>
  <c r="DF74" i="13" s="1"/>
  <c r="DG73" i="13"/>
  <c r="DG74" i="13" s="1"/>
  <c r="DH73" i="13"/>
  <c r="DH74" i="13" s="1"/>
  <c r="DI73" i="13"/>
  <c r="DI74" i="13" s="1"/>
  <c r="DJ73" i="13"/>
  <c r="DJ74" i="13" s="1"/>
  <c r="O73" i="13"/>
  <c r="O74" i="13" s="1"/>
  <c r="P67" i="13"/>
  <c r="P68" i="13" s="1"/>
  <c r="Q67" i="13"/>
  <c r="Q68" i="13" s="1"/>
  <c r="R67" i="13"/>
  <c r="R68" i="13" s="1"/>
  <c r="S67" i="13"/>
  <c r="S68" i="13" s="1"/>
  <c r="T67" i="13"/>
  <c r="T68" i="13" s="1"/>
  <c r="U67" i="13"/>
  <c r="U68" i="13" s="1"/>
  <c r="V67" i="13"/>
  <c r="V68" i="13" s="1"/>
  <c r="W67" i="13"/>
  <c r="W68" i="13" s="1"/>
  <c r="X67" i="13"/>
  <c r="X68" i="13" s="1"/>
  <c r="Y67" i="13"/>
  <c r="Y68" i="13" s="1"/>
  <c r="Z67" i="13"/>
  <c r="Z68" i="13" s="1"/>
  <c r="AA67" i="13"/>
  <c r="AA68" i="13" s="1"/>
  <c r="AB67" i="13"/>
  <c r="AB68" i="13" s="1"/>
  <c r="AC67" i="13"/>
  <c r="AC68" i="13" s="1"/>
  <c r="AD67" i="13"/>
  <c r="AD68" i="13" s="1"/>
  <c r="AE67" i="13"/>
  <c r="AE68" i="13" s="1"/>
  <c r="AF67" i="13"/>
  <c r="AF68" i="13" s="1"/>
  <c r="AG67" i="13"/>
  <c r="AG68" i="13" s="1"/>
  <c r="AH67" i="13"/>
  <c r="AH68" i="13" s="1"/>
  <c r="AI67" i="13"/>
  <c r="AI68" i="13" s="1"/>
  <c r="AJ67" i="13"/>
  <c r="AJ68" i="13" s="1"/>
  <c r="AK67" i="13"/>
  <c r="AK68" i="13" s="1"/>
  <c r="AL67" i="13"/>
  <c r="AL68" i="13" s="1"/>
  <c r="AM67" i="13"/>
  <c r="AM68" i="13" s="1"/>
  <c r="AN67" i="13"/>
  <c r="AN68" i="13" s="1"/>
  <c r="AO67" i="13"/>
  <c r="AO68" i="13" s="1"/>
  <c r="AP67" i="13"/>
  <c r="AP68" i="13" s="1"/>
  <c r="AQ67" i="13"/>
  <c r="AQ68" i="13" s="1"/>
  <c r="AR67" i="13"/>
  <c r="AR68" i="13" s="1"/>
  <c r="AS67" i="13"/>
  <c r="AS68" i="13" s="1"/>
  <c r="AT67" i="13"/>
  <c r="AT68" i="13" s="1"/>
  <c r="AU67" i="13"/>
  <c r="AU68" i="13" s="1"/>
  <c r="AV67" i="13"/>
  <c r="AV68" i="13" s="1"/>
  <c r="AW67" i="13"/>
  <c r="AW68" i="13" s="1"/>
  <c r="AX67" i="13"/>
  <c r="AX68" i="13" s="1"/>
  <c r="AY67" i="13"/>
  <c r="AY68" i="13" s="1"/>
  <c r="AZ67" i="13"/>
  <c r="AZ68" i="13" s="1"/>
  <c r="BA67" i="13"/>
  <c r="BA68" i="13" s="1"/>
  <c r="BB67" i="13"/>
  <c r="BB68" i="13" s="1"/>
  <c r="BC67" i="13"/>
  <c r="BC68" i="13" s="1"/>
  <c r="BD67" i="13"/>
  <c r="BD68" i="13" s="1"/>
  <c r="BE67" i="13"/>
  <c r="BE68" i="13" s="1"/>
  <c r="BF67" i="13"/>
  <c r="BF68" i="13" s="1"/>
  <c r="BG67" i="13"/>
  <c r="BG68" i="13" s="1"/>
  <c r="BH67" i="13"/>
  <c r="BH68" i="13" s="1"/>
  <c r="BI67" i="13"/>
  <c r="BI68" i="13" s="1"/>
  <c r="BJ67" i="13"/>
  <c r="BJ68" i="13" s="1"/>
  <c r="BK67" i="13"/>
  <c r="BK68" i="13" s="1"/>
  <c r="BL67" i="13"/>
  <c r="BL68" i="13" s="1"/>
  <c r="BM67" i="13"/>
  <c r="BM68" i="13" s="1"/>
  <c r="BN67" i="13"/>
  <c r="BN68" i="13" s="1"/>
  <c r="BO67" i="13"/>
  <c r="BO68" i="13" s="1"/>
  <c r="BP67" i="13"/>
  <c r="BP68" i="13" s="1"/>
  <c r="BQ67" i="13"/>
  <c r="BQ68" i="13" s="1"/>
  <c r="BR67" i="13"/>
  <c r="BR68" i="13" s="1"/>
  <c r="BS67" i="13"/>
  <c r="BS68" i="13" s="1"/>
  <c r="BT67" i="13"/>
  <c r="BT68" i="13" s="1"/>
  <c r="BU67" i="13"/>
  <c r="BU68" i="13" s="1"/>
  <c r="BV67" i="13"/>
  <c r="BV68" i="13" s="1"/>
  <c r="BW67" i="13"/>
  <c r="BW68" i="13" s="1"/>
  <c r="BX67" i="13"/>
  <c r="BX68" i="13" s="1"/>
  <c r="BY67" i="13"/>
  <c r="BY68" i="13" s="1"/>
  <c r="BZ67" i="13"/>
  <c r="BZ68" i="13" s="1"/>
  <c r="CA67" i="13"/>
  <c r="CA68" i="13" s="1"/>
  <c r="CB67" i="13"/>
  <c r="CB68" i="13" s="1"/>
  <c r="CC67" i="13"/>
  <c r="CC68" i="13" s="1"/>
  <c r="CD67" i="13"/>
  <c r="CD68" i="13" s="1"/>
  <c r="CE67" i="13"/>
  <c r="CE68" i="13" s="1"/>
  <c r="CF67" i="13"/>
  <c r="CF68" i="13" s="1"/>
  <c r="CG67" i="13"/>
  <c r="CG68" i="13" s="1"/>
  <c r="CH67" i="13"/>
  <c r="CH68" i="13" s="1"/>
  <c r="CI67" i="13"/>
  <c r="CI68" i="13" s="1"/>
  <c r="CJ67" i="13"/>
  <c r="CJ68" i="13" s="1"/>
  <c r="CK67" i="13"/>
  <c r="CK68" i="13" s="1"/>
  <c r="CL67" i="13"/>
  <c r="CL68" i="13" s="1"/>
  <c r="CM67" i="13"/>
  <c r="CM68" i="13" s="1"/>
  <c r="CN67" i="13"/>
  <c r="CN68" i="13" s="1"/>
  <c r="CO67" i="13"/>
  <c r="CO68" i="13" s="1"/>
  <c r="CP67" i="13"/>
  <c r="CP68" i="13" s="1"/>
  <c r="CQ67" i="13"/>
  <c r="CQ68" i="13" s="1"/>
  <c r="CR67" i="13"/>
  <c r="CR68" i="13" s="1"/>
  <c r="CS67" i="13"/>
  <c r="CS68" i="13" s="1"/>
  <c r="CT67" i="13"/>
  <c r="CT68" i="13" s="1"/>
  <c r="CU67" i="13"/>
  <c r="CU68" i="13" s="1"/>
  <c r="CV67" i="13"/>
  <c r="CV68" i="13" s="1"/>
  <c r="CW67" i="13"/>
  <c r="CW68" i="13" s="1"/>
  <c r="CX67" i="13"/>
  <c r="CX68" i="13" s="1"/>
  <c r="CY67" i="13"/>
  <c r="CY68" i="13" s="1"/>
  <c r="CZ67" i="13"/>
  <c r="CZ68" i="13" s="1"/>
  <c r="DA67" i="13"/>
  <c r="DA68" i="13" s="1"/>
  <c r="DB67" i="13"/>
  <c r="DB68" i="13" s="1"/>
  <c r="DC67" i="13"/>
  <c r="DC68" i="13" s="1"/>
  <c r="DD67" i="13"/>
  <c r="DD68" i="13" s="1"/>
  <c r="DE67" i="13"/>
  <c r="DE68" i="13" s="1"/>
  <c r="DF67" i="13"/>
  <c r="DF68" i="13" s="1"/>
  <c r="DG67" i="13"/>
  <c r="DG68" i="13" s="1"/>
  <c r="DH67" i="13"/>
  <c r="DH68" i="13" s="1"/>
  <c r="DI67" i="13"/>
  <c r="DI68" i="13" s="1"/>
  <c r="DJ67" i="13"/>
  <c r="DJ68" i="13" s="1"/>
  <c r="O67" i="13"/>
  <c r="O68" i="13" s="1"/>
  <c r="O69" i="13" s="1"/>
  <c r="P65" i="13"/>
  <c r="Q65" i="13"/>
  <c r="R65" i="13"/>
  <c r="S65" i="13"/>
  <c r="T65" i="13"/>
  <c r="U65" i="13"/>
  <c r="V65" i="13"/>
  <c r="W65" i="13"/>
  <c r="X65" i="13"/>
  <c r="Y65" i="13"/>
  <c r="Z65" i="13"/>
  <c r="AA65" i="13"/>
  <c r="AB65" i="13"/>
  <c r="AC65" i="13"/>
  <c r="AD65" i="13"/>
  <c r="AE65" i="13"/>
  <c r="AF65" i="13"/>
  <c r="AG65" i="13"/>
  <c r="AH65" i="13"/>
  <c r="AI65" i="13"/>
  <c r="AJ65" i="13"/>
  <c r="AK65" i="13"/>
  <c r="AL65" i="13"/>
  <c r="AM65" i="13"/>
  <c r="AN65" i="13"/>
  <c r="AO65" i="13"/>
  <c r="AP65" i="13"/>
  <c r="AQ65" i="13"/>
  <c r="AR65" i="13"/>
  <c r="AS65" i="13"/>
  <c r="AT65" i="13"/>
  <c r="AU65" i="13"/>
  <c r="AV65" i="13"/>
  <c r="AW65" i="13"/>
  <c r="AX65" i="13"/>
  <c r="AY65" i="13"/>
  <c r="AZ65" i="13"/>
  <c r="BA65" i="13"/>
  <c r="BB65" i="13"/>
  <c r="BC65" i="13"/>
  <c r="BD65" i="13"/>
  <c r="BE65" i="13"/>
  <c r="BF65" i="13"/>
  <c r="BG65" i="13"/>
  <c r="BH65" i="13"/>
  <c r="BI65" i="13"/>
  <c r="BJ65" i="13"/>
  <c r="BK65" i="13"/>
  <c r="BL65" i="13"/>
  <c r="BM65" i="13"/>
  <c r="BN65" i="13"/>
  <c r="BO65" i="13"/>
  <c r="BP65" i="13"/>
  <c r="BQ65" i="13"/>
  <c r="BR65" i="13"/>
  <c r="BS65" i="13"/>
  <c r="BT65" i="13"/>
  <c r="BU65" i="13"/>
  <c r="BV65" i="13"/>
  <c r="BW65" i="13"/>
  <c r="BX65" i="13"/>
  <c r="BY65" i="13"/>
  <c r="BZ65" i="13"/>
  <c r="CA65" i="13"/>
  <c r="CB65" i="13"/>
  <c r="CC65" i="13"/>
  <c r="CD65" i="13"/>
  <c r="CE65" i="13"/>
  <c r="CF65" i="13"/>
  <c r="CG65" i="13"/>
  <c r="CH65" i="13"/>
  <c r="CI65" i="13"/>
  <c r="CJ65" i="13"/>
  <c r="CK65" i="13"/>
  <c r="CL65" i="13"/>
  <c r="CM65" i="13"/>
  <c r="CN65" i="13"/>
  <c r="CO65" i="13"/>
  <c r="CP65" i="13"/>
  <c r="CQ65" i="13"/>
  <c r="CR65" i="13"/>
  <c r="CS65" i="13"/>
  <c r="CT65" i="13"/>
  <c r="CU65" i="13"/>
  <c r="CV65" i="13"/>
  <c r="CW65" i="13"/>
  <c r="CX65" i="13"/>
  <c r="CY65" i="13"/>
  <c r="CZ65" i="13"/>
  <c r="DA65" i="13"/>
  <c r="DB65" i="13"/>
  <c r="DC65" i="13"/>
  <c r="DD65" i="13"/>
  <c r="DE65" i="13"/>
  <c r="DF65" i="13"/>
  <c r="DG65" i="13"/>
  <c r="DH65" i="13"/>
  <c r="DI65" i="13"/>
  <c r="DJ65" i="13"/>
  <c r="O65" i="13"/>
  <c r="P63" i="13"/>
  <c r="Q63" i="13"/>
  <c r="R63" i="13"/>
  <c r="S63" i="13"/>
  <c r="T63" i="13"/>
  <c r="U63" i="13"/>
  <c r="V63" i="13"/>
  <c r="W63" i="13"/>
  <c r="X63" i="13"/>
  <c r="Y63" i="13"/>
  <c r="Z63" i="13"/>
  <c r="AA63" i="13"/>
  <c r="AB63" i="13"/>
  <c r="AC63" i="13"/>
  <c r="AD63" i="13"/>
  <c r="AE63" i="13"/>
  <c r="AF63" i="13"/>
  <c r="AG63" i="13"/>
  <c r="AH63" i="13"/>
  <c r="AI63" i="13"/>
  <c r="AJ63" i="13"/>
  <c r="AK63" i="13"/>
  <c r="AL63" i="13"/>
  <c r="AM63" i="13"/>
  <c r="AN63" i="13"/>
  <c r="AO63" i="13"/>
  <c r="AP63" i="13"/>
  <c r="AQ63" i="13"/>
  <c r="AR63" i="13"/>
  <c r="AS63" i="13"/>
  <c r="AT63" i="13"/>
  <c r="AU63" i="13"/>
  <c r="AV63" i="13"/>
  <c r="AW63" i="13"/>
  <c r="AX63" i="13"/>
  <c r="AY63" i="13"/>
  <c r="AZ63" i="13"/>
  <c r="BA63" i="13"/>
  <c r="BB63" i="13"/>
  <c r="BC63" i="13"/>
  <c r="BD63" i="13"/>
  <c r="BE63" i="13"/>
  <c r="BF63" i="13"/>
  <c r="BG63" i="13"/>
  <c r="BH63" i="13"/>
  <c r="BI63" i="13"/>
  <c r="BJ63" i="13"/>
  <c r="BK63" i="13"/>
  <c r="BL63" i="13"/>
  <c r="BM63" i="13"/>
  <c r="BN63" i="13"/>
  <c r="BO63" i="13"/>
  <c r="BP63" i="13"/>
  <c r="BQ63" i="13"/>
  <c r="BR63" i="13"/>
  <c r="BS63" i="13"/>
  <c r="BT63" i="13"/>
  <c r="BU63" i="13"/>
  <c r="BV63" i="13"/>
  <c r="BW63" i="13"/>
  <c r="BX63" i="13"/>
  <c r="BY63" i="13"/>
  <c r="BZ63" i="13"/>
  <c r="CA63" i="13"/>
  <c r="CB63" i="13"/>
  <c r="CC63" i="13"/>
  <c r="CD63" i="13"/>
  <c r="CE63" i="13"/>
  <c r="CF63" i="13"/>
  <c r="CG63" i="13"/>
  <c r="CH63" i="13"/>
  <c r="CI63" i="13"/>
  <c r="CJ63" i="13"/>
  <c r="CK63" i="13"/>
  <c r="CL63" i="13"/>
  <c r="CM63" i="13"/>
  <c r="CN63" i="13"/>
  <c r="CO63" i="13"/>
  <c r="CP63" i="13"/>
  <c r="CQ63" i="13"/>
  <c r="CR63" i="13"/>
  <c r="CS63" i="13"/>
  <c r="CT63" i="13"/>
  <c r="CU63" i="13"/>
  <c r="CV63" i="13"/>
  <c r="CW63" i="13"/>
  <c r="CX63" i="13"/>
  <c r="CY63" i="13"/>
  <c r="CZ63" i="13"/>
  <c r="DA63" i="13"/>
  <c r="DB63" i="13"/>
  <c r="DC63" i="13"/>
  <c r="DD63" i="13"/>
  <c r="DE63" i="13"/>
  <c r="DF63" i="13"/>
  <c r="DG63" i="13"/>
  <c r="DH63" i="13"/>
  <c r="DI63" i="13"/>
  <c r="DJ63" i="13"/>
  <c r="O63" i="13"/>
  <c r="P60" i="13"/>
  <c r="P61" i="13" s="1"/>
  <c r="Q60" i="13"/>
  <c r="Q61" i="13" s="1"/>
  <c r="R60" i="13"/>
  <c r="R61" i="13" s="1"/>
  <c r="S60" i="13"/>
  <c r="S61" i="13" s="1"/>
  <c r="T60" i="13"/>
  <c r="T61" i="13" s="1"/>
  <c r="U60" i="13"/>
  <c r="U61" i="13" s="1"/>
  <c r="V60" i="13"/>
  <c r="V61" i="13" s="1"/>
  <c r="W60" i="13"/>
  <c r="W61" i="13" s="1"/>
  <c r="X60" i="13"/>
  <c r="X61" i="13" s="1"/>
  <c r="Y60" i="13"/>
  <c r="Y61" i="13" s="1"/>
  <c r="Z60" i="13"/>
  <c r="Z61" i="13" s="1"/>
  <c r="AA60" i="13"/>
  <c r="AA61" i="13" s="1"/>
  <c r="AB60" i="13"/>
  <c r="AB61" i="13" s="1"/>
  <c r="AC60" i="13"/>
  <c r="AC61" i="13" s="1"/>
  <c r="AD60" i="13"/>
  <c r="AD61" i="13" s="1"/>
  <c r="AE60" i="13"/>
  <c r="AE61" i="13" s="1"/>
  <c r="AF60" i="13"/>
  <c r="AF61" i="13" s="1"/>
  <c r="AG60" i="13"/>
  <c r="AG61" i="13" s="1"/>
  <c r="AH60" i="13"/>
  <c r="AH61" i="13" s="1"/>
  <c r="AI60" i="13"/>
  <c r="AI61" i="13" s="1"/>
  <c r="AJ60" i="13"/>
  <c r="AJ61" i="13" s="1"/>
  <c r="AK60" i="13"/>
  <c r="AK61" i="13" s="1"/>
  <c r="AL60" i="13"/>
  <c r="AL61" i="13" s="1"/>
  <c r="AM60" i="13"/>
  <c r="AM61" i="13" s="1"/>
  <c r="AN60" i="13"/>
  <c r="AN61" i="13" s="1"/>
  <c r="AO60" i="13"/>
  <c r="AO61" i="13" s="1"/>
  <c r="AP60" i="13"/>
  <c r="AP61" i="13" s="1"/>
  <c r="AQ60" i="13"/>
  <c r="AQ61" i="13" s="1"/>
  <c r="AR60" i="13"/>
  <c r="AR61" i="13" s="1"/>
  <c r="AS60" i="13"/>
  <c r="AS61" i="13" s="1"/>
  <c r="AT60" i="13"/>
  <c r="AT61" i="13" s="1"/>
  <c r="AU60" i="13"/>
  <c r="AU61" i="13" s="1"/>
  <c r="AV60" i="13"/>
  <c r="AV61" i="13" s="1"/>
  <c r="AW60" i="13"/>
  <c r="AW61" i="13" s="1"/>
  <c r="AX60" i="13"/>
  <c r="AX61" i="13" s="1"/>
  <c r="AY60" i="13"/>
  <c r="AY61" i="13" s="1"/>
  <c r="AZ60" i="13"/>
  <c r="AZ61" i="13" s="1"/>
  <c r="BA60" i="13"/>
  <c r="BA61" i="13" s="1"/>
  <c r="BB60" i="13"/>
  <c r="BB61" i="13" s="1"/>
  <c r="BC60" i="13"/>
  <c r="BC61" i="13" s="1"/>
  <c r="BD60" i="13"/>
  <c r="BD61" i="13" s="1"/>
  <c r="BE60" i="13"/>
  <c r="BE61" i="13" s="1"/>
  <c r="BF60" i="13"/>
  <c r="BF61" i="13" s="1"/>
  <c r="BG60" i="13"/>
  <c r="BG61" i="13" s="1"/>
  <c r="BH60" i="13"/>
  <c r="BH61" i="13" s="1"/>
  <c r="BI60" i="13"/>
  <c r="BI61" i="13" s="1"/>
  <c r="BJ60" i="13"/>
  <c r="BJ61" i="13" s="1"/>
  <c r="BK60" i="13"/>
  <c r="BK61" i="13" s="1"/>
  <c r="BL60" i="13"/>
  <c r="BL61" i="13" s="1"/>
  <c r="BM60" i="13"/>
  <c r="BM61" i="13" s="1"/>
  <c r="BN60" i="13"/>
  <c r="BN61" i="13" s="1"/>
  <c r="BO60" i="13"/>
  <c r="BO61" i="13" s="1"/>
  <c r="BP60" i="13"/>
  <c r="BP61" i="13" s="1"/>
  <c r="BQ60" i="13"/>
  <c r="BQ61" i="13" s="1"/>
  <c r="BR60" i="13"/>
  <c r="BR61" i="13" s="1"/>
  <c r="BS60" i="13"/>
  <c r="BS61" i="13" s="1"/>
  <c r="BT60" i="13"/>
  <c r="BT61" i="13" s="1"/>
  <c r="BU60" i="13"/>
  <c r="BU61" i="13" s="1"/>
  <c r="BV60" i="13"/>
  <c r="BV61" i="13" s="1"/>
  <c r="BW60" i="13"/>
  <c r="BW61" i="13" s="1"/>
  <c r="BX60" i="13"/>
  <c r="BX61" i="13" s="1"/>
  <c r="BY60" i="13"/>
  <c r="BY61" i="13" s="1"/>
  <c r="BZ60" i="13"/>
  <c r="BZ61" i="13" s="1"/>
  <c r="CA60" i="13"/>
  <c r="CA61" i="13" s="1"/>
  <c r="CB60" i="13"/>
  <c r="CB61" i="13" s="1"/>
  <c r="CC60" i="13"/>
  <c r="CC61" i="13" s="1"/>
  <c r="CD60" i="13"/>
  <c r="CD61" i="13" s="1"/>
  <c r="CE60" i="13"/>
  <c r="CE61" i="13" s="1"/>
  <c r="CF60" i="13"/>
  <c r="CF61" i="13" s="1"/>
  <c r="CG60" i="13"/>
  <c r="CG61" i="13" s="1"/>
  <c r="CH60" i="13"/>
  <c r="CH61" i="13" s="1"/>
  <c r="CI60" i="13"/>
  <c r="CI61" i="13" s="1"/>
  <c r="CJ60" i="13"/>
  <c r="CJ61" i="13" s="1"/>
  <c r="CK60" i="13"/>
  <c r="CK61" i="13" s="1"/>
  <c r="CL60" i="13"/>
  <c r="CL61" i="13" s="1"/>
  <c r="CM60" i="13"/>
  <c r="CM61" i="13" s="1"/>
  <c r="CN60" i="13"/>
  <c r="CN61" i="13" s="1"/>
  <c r="CO60" i="13"/>
  <c r="CO61" i="13" s="1"/>
  <c r="CP60" i="13"/>
  <c r="CP61" i="13" s="1"/>
  <c r="CQ60" i="13"/>
  <c r="CQ61" i="13" s="1"/>
  <c r="CR60" i="13"/>
  <c r="CR61" i="13" s="1"/>
  <c r="CS60" i="13"/>
  <c r="CS61" i="13" s="1"/>
  <c r="CT60" i="13"/>
  <c r="CT61" i="13" s="1"/>
  <c r="CU60" i="13"/>
  <c r="CU61" i="13" s="1"/>
  <c r="CV60" i="13"/>
  <c r="CV61" i="13" s="1"/>
  <c r="CW60" i="13"/>
  <c r="CW61" i="13" s="1"/>
  <c r="CX60" i="13"/>
  <c r="CX61" i="13" s="1"/>
  <c r="CY60" i="13"/>
  <c r="CY61" i="13" s="1"/>
  <c r="CZ60" i="13"/>
  <c r="CZ61" i="13" s="1"/>
  <c r="DA60" i="13"/>
  <c r="DA61" i="13" s="1"/>
  <c r="DB60" i="13"/>
  <c r="DB61" i="13" s="1"/>
  <c r="DC60" i="13"/>
  <c r="DC61" i="13" s="1"/>
  <c r="DD60" i="13"/>
  <c r="DD61" i="13" s="1"/>
  <c r="DE60" i="13"/>
  <c r="DE61" i="13" s="1"/>
  <c r="DF60" i="13"/>
  <c r="DF61" i="13" s="1"/>
  <c r="DG60" i="13"/>
  <c r="DG61" i="13" s="1"/>
  <c r="DH60" i="13"/>
  <c r="DH61" i="13" s="1"/>
  <c r="DI60" i="13"/>
  <c r="DI61" i="13" s="1"/>
  <c r="DJ60" i="13"/>
  <c r="DJ61" i="13" s="1"/>
  <c r="O60" i="13"/>
  <c r="O61" i="13" s="1"/>
  <c r="P54" i="13"/>
  <c r="P55" i="13" s="1"/>
  <c r="Q54" i="13"/>
  <c r="Q55" i="13" s="1"/>
  <c r="R54" i="13"/>
  <c r="R55" i="13" s="1"/>
  <c r="S54" i="13"/>
  <c r="S55" i="13" s="1"/>
  <c r="T54" i="13"/>
  <c r="T55" i="13" s="1"/>
  <c r="U54" i="13"/>
  <c r="U55" i="13" s="1"/>
  <c r="V54" i="13"/>
  <c r="V55" i="13" s="1"/>
  <c r="W54" i="13"/>
  <c r="W55" i="13" s="1"/>
  <c r="X54" i="13"/>
  <c r="X55" i="13" s="1"/>
  <c r="Y54" i="13"/>
  <c r="Y55" i="13" s="1"/>
  <c r="Z54" i="13"/>
  <c r="Z55" i="13" s="1"/>
  <c r="AA54" i="13"/>
  <c r="AA55" i="13" s="1"/>
  <c r="AB54" i="13"/>
  <c r="AB55" i="13" s="1"/>
  <c r="AC54" i="13"/>
  <c r="AC55" i="13" s="1"/>
  <c r="AD54" i="13"/>
  <c r="AD55" i="13" s="1"/>
  <c r="AE54" i="13"/>
  <c r="AE55" i="13" s="1"/>
  <c r="AF54" i="13"/>
  <c r="AF55" i="13" s="1"/>
  <c r="AG54" i="13"/>
  <c r="AG55" i="13" s="1"/>
  <c r="AH54" i="13"/>
  <c r="AH55" i="13" s="1"/>
  <c r="AI54" i="13"/>
  <c r="AI55" i="13" s="1"/>
  <c r="AJ54" i="13"/>
  <c r="AJ55" i="13" s="1"/>
  <c r="AK54" i="13"/>
  <c r="AK55" i="13" s="1"/>
  <c r="AL54" i="13"/>
  <c r="AL55" i="13" s="1"/>
  <c r="AM54" i="13"/>
  <c r="AM55" i="13" s="1"/>
  <c r="AN54" i="13"/>
  <c r="AN55" i="13" s="1"/>
  <c r="AO54" i="13"/>
  <c r="AO55" i="13" s="1"/>
  <c r="AP54" i="13"/>
  <c r="AP55" i="13" s="1"/>
  <c r="AQ54" i="13"/>
  <c r="AQ55" i="13" s="1"/>
  <c r="AR54" i="13"/>
  <c r="AR55" i="13" s="1"/>
  <c r="AS54" i="13"/>
  <c r="AS55" i="13" s="1"/>
  <c r="AT54" i="13"/>
  <c r="AT55" i="13" s="1"/>
  <c r="AU54" i="13"/>
  <c r="AU55" i="13" s="1"/>
  <c r="AV54" i="13"/>
  <c r="AV55" i="13" s="1"/>
  <c r="AW54" i="13"/>
  <c r="AW55" i="13" s="1"/>
  <c r="AX54" i="13"/>
  <c r="AX55" i="13" s="1"/>
  <c r="AY54" i="13"/>
  <c r="AY55" i="13" s="1"/>
  <c r="AZ54" i="13"/>
  <c r="AZ55" i="13" s="1"/>
  <c r="BA54" i="13"/>
  <c r="BA55" i="13" s="1"/>
  <c r="BB54" i="13"/>
  <c r="BB55" i="13" s="1"/>
  <c r="BC54" i="13"/>
  <c r="BC55" i="13" s="1"/>
  <c r="BD54" i="13"/>
  <c r="BD55" i="13" s="1"/>
  <c r="BE54" i="13"/>
  <c r="BE55" i="13" s="1"/>
  <c r="BF54" i="13"/>
  <c r="BF55" i="13" s="1"/>
  <c r="BG54" i="13"/>
  <c r="BG55" i="13" s="1"/>
  <c r="BH54" i="13"/>
  <c r="BH55" i="13" s="1"/>
  <c r="BI54" i="13"/>
  <c r="BI55" i="13" s="1"/>
  <c r="BJ54" i="13"/>
  <c r="BJ55" i="13" s="1"/>
  <c r="BK54" i="13"/>
  <c r="BK55" i="13" s="1"/>
  <c r="BL54" i="13"/>
  <c r="BL55" i="13" s="1"/>
  <c r="BM54" i="13"/>
  <c r="BM55" i="13" s="1"/>
  <c r="BN54" i="13"/>
  <c r="BN55" i="13" s="1"/>
  <c r="BO54" i="13"/>
  <c r="BO55" i="13" s="1"/>
  <c r="BP54" i="13"/>
  <c r="BP55" i="13" s="1"/>
  <c r="BQ54" i="13"/>
  <c r="BQ55" i="13" s="1"/>
  <c r="BR54" i="13"/>
  <c r="BR55" i="13" s="1"/>
  <c r="BS54" i="13"/>
  <c r="BS55" i="13" s="1"/>
  <c r="BT54" i="13"/>
  <c r="BT55" i="13" s="1"/>
  <c r="BU54" i="13"/>
  <c r="BU55" i="13" s="1"/>
  <c r="BV54" i="13"/>
  <c r="BV55" i="13" s="1"/>
  <c r="BW54" i="13"/>
  <c r="BW55" i="13" s="1"/>
  <c r="BX54" i="13"/>
  <c r="BX55" i="13" s="1"/>
  <c r="BY54" i="13"/>
  <c r="BY55" i="13" s="1"/>
  <c r="BZ54" i="13"/>
  <c r="BZ55" i="13" s="1"/>
  <c r="CA54" i="13"/>
  <c r="CA55" i="13" s="1"/>
  <c r="CB54" i="13"/>
  <c r="CB55" i="13" s="1"/>
  <c r="CC54" i="13"/>
  <c r="CC55" i="13" s="1"/>
  <c r="CD54" i="13"/>
  <c r="CD55" i="13" s="1"/>
  <c r="CE54" i="13"/>
  <c r="CE55" i="13" s="1"/>
  <c r="CF54" i="13"/>
  <c r="CF55" i="13" s="1"/>
  <c r="CG54" i="13"/>
  <c r="CG55" i="13" s="1"/>
  <c r="CH54" i="13"/>
  <c r="CH55" i="13" s="1"/>
  <c r="CI54" i="13"/>
  <c r="CI55" i="13" s="1"/>
  <c r="CJ54" i="13"/>
  <c r="CJ55" i="13" s="1"/>
  <c r="CK54" i="13"/>
  <c r="CK55" i="13" s="1"/>
  <c r="CL54" i="13"/>
  <c r="CL55" i="13" s="1"/>
  <c r="CM54" i="13"/>
  <c r="CM55" i="13" s="1"/>
  <c r="CN54" i="13"/>
  <c r="CN55" i="13" s="1"/>
  <c r="CO54" i="13"/>
  <c r="CO55" i="13" s="1"/>
  <c r="CP54" i="13"/>
  <c r="CP55" i="13" s="1"/>
  <c r="CQ54" i="13"/>
  <c r="CQ55" i="13" s="1"/>
  <c r="CR54" i="13"/>
  <c r="CR55" i="13" s="1"/>
  <c r="CS54" i="13"/>
  <c r="CS55" i="13" s="1"/>
  <c r="CT54" i="13"/>
  <c r="CT55" i="13" s="1"/>
  <c r="CU54" i="13"/>
  <c r="CU55" i="13" s="1"/>
  <c r="CV54" i="13"/>
  <c r="CV55" i="13" s="1"/>
  <c r="CW54" i="13"/>
  <c r="CW55" i="13" s="1"/>
  <c r="CX54" i="13"/>
  <c r="CX55" i="13" s="1"/>
  <c r="CY54" i="13"/>
  <c r="CY55" i="13" s="1"/>
  <c r="CZ54" i="13"/>
  <c r="CZ55" i="13" s="1"/>
  <c r="DA54" i="13"/>
  <c r="DA55" i="13" s="1"/>
  <c r="DB54" i="13"/>
  <c r="DB55" i="13" s="1"/>
  <c r="DC54" i="13"/>
  <c r="DC55" i="13" s="1"/>
  <c r="DD54" i="13"/>
  <c r="DD55" i="13" s="1"/>
  <c r="DE54" i="13"/>
  <c r="DE55" i="13" s="1"/>
  <c r="DF54" i="13"/>
  <c r="DF55" i="13" s="1"/>
  <c r="DG54" i="13"/>
  <c r="DG55" i="13" s="1"/>
  <c r="DH54" i="13"/>
  <c r="DH55" i="13" s="1"/>
  <c r="DI54" i="13"/>
  <c r="DI55" i="13" s="1"/>
  <c r="DJ54" i="13"/>
  <c r="DJ55" i="13" s="1"/>
  <c r="O54" i="13"/>
  <c r="O55" i="13" s="1"/>
  <c r="H9" i="13"/>
  <c r="AD141" i="13" s="1"/>
  <c r="F9" i="13"/>
  <c r="CA89" i="13" s="1"/>
  <c r="O28" i="13"/>
  <c r="O29" i="13" s="1"/>
  <c r="O30" i="13" s="1"/>
  <c r="P47" i="13"/>
  <c r="Q47" i="13"/>
  <c r="R47" i="13"/>
  <c r="S47" i="13"/>
  <c r="T47" i="13"/>
  <c r="U47" i="13"/>
  <c r="V47" i="13"/>
  <c r="W47" i="13"/>
  <c r="X47" i="13"/>
  <c r="Y47" i="13"/>
  <c r="Z47" i="13"/>
  <c r="AA47" i="13"/>
  <c r="AB47" i="13"/>
  <c r="AC47" i="13"/>
  <c r="AD47" i="13"/>
  <c r="AE47" i="13"/>
  <c r="AF47" i="13"/>
  <c r="AG47" i="13"/>
  <c r="AH47" i="13"/>
  <c r="AI47" i="13"/>
  <c r="AJ47" i="13"/>
  <c r="AK47" i="13"/>
  <c r="AL47" i="13"/>
  <c r="AM47" i="13"/>
  <c r="AN47" i="13"/>
  <c r="AO47" i="13"/>
  <c r="AP47" i="13"/>
  <c r="AQ47" i="13"/>
  <c r="AR47" i="13"/>
  <c r="AS47" i="13"/>
  <c r="AT47" i="13"/>
  <c r="AU47" i="13"/>
  <c r="AV47" i="13"/>
  <c r="AW47" i="13"/>
  <c r="AX47" i="13"/>
  <c r="AY47" i="13"/>
  <c r="AZ47" i="13"/>
  <c r="BA47" i="13"/>
  <c r="BB47" i="13"/>
  <c r="BC47" i="13"/>
  <c r="BD47" i="13"/>
  <c r="BE47" i="13"/>
  <c r="BF47" i="13"/>
  <c r="BG47" i="13"/>
  <c r="BH47" i="13"/>
  <c r="BI47" i="13"/>
  <c r="BJ47" i="13"/>
  <c r="BK47" i="13"/>
  <c r="BL47" i="13"/>
  <c r="BM47" i="13"/>
  <c r="BN47" i="13"/>
  <c r="BO47" i="13"/>
  <c r="BP47" i="13"/>
  <c r="BQ47" i="13"/>
  <c r="BR47" i="13"/>
  <c r="BS47" i="13"/>
  <c r="BT47" i="13"/>
  <c r="BU47" i="13"/>
  <c r="BV47" i="13"/>
  <c r="BW47" i="13"/>
  <c r="BX47" i="13"/>
  <c r="BY47" i="13"/>
  <c r="BZ47" i="13"/>
  <c r="CA47" i="13"/>
  <c r="CB47" i="13"/>
  <c r="CC47" i="13"/>
  <c r="CD47" i="13"/>
  <c r="CE47" i="13"/>
  <c r="CF47" i="13"/>
  <c r="CG47" i="13"/>
  <c r="CH47" i="13"/>
  <c r="CI47" i="13"/>
  <c r="CJ47" i="13"/>
  <c r="CK47" i="13"/>
  <c r="CL47" i="13"/>
  <c r="CM47" i="13"/>
  <c r="CN47" i="13"/>
  <c r="CO47" i="13"/>
  <c r="CP47" i="13"/>
  <c r="CQ47" i="13"/>
  <c r="CR47" i="13"/>
  <c r="CS47" i="13"/>
  <c r="CT47" i="13"/>
  <c r="CU47" i="13"/>
  <c r="CV47" i="13"/>
  <c r="CW47" i="13"/>
  <c r="CX47" i="13"/>
  <c r="CY47" i="13"/>
  <c r="CZ47" i="13"/>
  <c r="DA47" i="13"/>
  <c r="DB47" i="13"/>
  <c r="DC47" i="13"/>
  <c r="DD47" i="13"/>
  <c r="DE47" i="13"/>
  <c r="DF47" i="13"/>
  <c r="DG47" i="13"/>
  <c r="DH47" i="13"/>
  <c r="DI47" i="13"/>
  <c r="DJ47" i="13"/>
  <c r="O47" i="13"/>
  <c r="P22" i="13"/>
  <c r="P23" i="13" s="1"/>
  <c r="Q22" i="13"/>
  <c r="Q23" i="13" s="1"/>
  <c r="R22" i="13"/>
  <c r="R23" i="13" s="1"/>
  <c r="S22" i="13"/>
  <c r="S23" i="13" s="1"/>
  <c r="T22" i="13"/>
  <c r="T23" i="13" s="1"/>
  <c r="U22" i="13"/>
  <c r="U23" i="13" s="1"/>
  <c r="V22" i="13"/>
  <c r="V23" i="13" s="1"/>
  <c r="W22" i="13"/>
  <c r="W23" i="13" s="1"/>
  <c r="X22" i="13"/>
  <c r="X23" i="13" s="1"/>
  <c r="Y22" i="13"/>
  <c r="Y23" i="13" s="1"/>
  <c r="Z22" i="13"/>
  <c r="Z23" i="13" s="1"/>
  <c r="AA22" i="13"/>
  <c r="AA23" i="13" s="1"/>
  <c r="AB22" i="13"/>
  <c r="AB23" i="13" s="1"/>
  <c r="AC22" i="13"/>
  <c r="AC23" i="13" s="1"/>
  <c r="AD22" i="13"/>
  <c r="AD23" i="13" s="1"/>
  <c r="AE22" i="13"/>
  <c r="AE23" i="13" s="1"/>
  <c r="AF22" i="13"/>
  <c r="AF23" i="13" s="1"/>
  <c r="AG22" i="13"/>
  <c r="AG23" i="13" s="1"/>
  <c r="AH22" i="13"/>
  <c r="AH23" i="13" s="1"/>
  <c r="AI22" i="13"/>
  <c r="AI23" i="13" s="1"/>
  <c r="AJ22" i="13"/>
  <c r="AJ23" i="13" s="1"/>
  <c r="AK22" i="13"/>
  <c r="AK23" i="13" s="1"/>
  <c r="AL22" i="13"/>
  <c r="AL23" i="13" s="1"/>
  <c r="AM22" i="13"/>
  <c r="AM23" i="13" s="1"/>
  <c r="AN22" i="13"/>
  <c r="AN23" i="13" s="1"/>
  <c r="AO22" i="13"/>
  <c r="AO23" i="13" s="1"/>
  <c r="AP22" i="13"/>
  <c r="AP23" i="13" s="1"/>
  <c r="AQ22" i="13"/>
  <c r="AQ23" i="13" s="1"/>
  <c r="AR22" i="13"/>
  <c r="AR23" i="13" s="1"/>
  <c r="AS22" i="13"/>
  <c r="AS23" i="13" s="1"/>
  <c r="AT22" i="13"/>
  <c r="AT23" i="13" s="1"/>
  <c r="AU22" i="13"/>
  <c r="AU23" i="13" s="1"/>
  <c r="AV22" i="13"/>
  <c r="AV23" i="13" s="1"/>
  <c r="AW22" i="13"/>
  <c r="AW23" i="13" s="1"/>
  <c r="AX22" i="13"/>
  <c r="AX23" i="13" s="1"/>
  <c r="AY22" i="13"/>
  <c r="AY23" i="13" s="1"/>
  <c r="AZ22" i="13"/>
  <c r="AZ23" i="13" s="1"/>
  <c r="BA22" i="13"/>
  <c r="BA23" i="13" s="1"/>
  <c r="BB22" i="13"/>
  <c r="BB23" i="13" s="1"/>
  <c r="BC22" i="13"/>
  <c r="BC23" i="13" s="1"/>
  <c r="BD22" i="13"/>
  <c r="BD23" i="13" s="1"/>
  <c r="BE22" i="13"/>
  <c r="BE23" i="13" s="1"/>
  <c r="BF22" i="13"/>
  <c r="BF23" i="13" s="1"/>
  <c r="BG22" i="13"/>
  <c r="BG23" i="13" s="1"/>
  <c r="BH22" i="13"/>
  <c r="BH23" i="13" s="1"/>
  <c r="BI22" i="13"/>
  <c r="BI23" i="13" s="1"/>
  <c r="BJ22" i="13"/>
  <c r="BJ23" i="13" s="1"/>
  <c r="BK22" i="13"/>
  <c r="BK23" i="13" s="1"/>
  <c r="BL22" i="13"/>
  <c r="BL23" i="13" s="1"/>
  <c r="BM22" i="13"/>
  <c r="BM23" i="13" s="1"/>
  <c r="BN22" i="13"/>
  <c r="BN23" i="13" s="1"/>
  <c r="BO22" i="13"/>
  <c r="BO23" i="13" s="1"/>
  <c r="BP22" i="13"/>
  <c r="BP23" i="13" s="1"/>
  <c r="BQ22" i="13"/>
  <c r="BQ23" i="13" s="1"/>
  <c r="BR22" i="13"/>
  <c r="BR23" i="13" s="1"/>
  <c r="BS22" i="13"/>
  <c r="BS23" i="13" s="1"/>
  <c r="BT22" i="13"/>
  <c r="BT23" i="13" s="1"/>
  <c r="BU22" i="13"/>
  <c r="BU23" i="13" s="1"/>
  <c r="BV22" i="13"/>
  <c r="BV23" i="13" s="1"/>
  <c r="BW22" i="13"/>
  <c r="BW23" i="13" s="1"/>
  <c r="BX22" i="13"/>
  <c r="BX23" i="13" s="1"/>
  <c r="BY22" i="13"/>
  <c r="BY23" i="13" s="1"/>
  <c r="BZ22" i="13"/>
  <c r="BZ23" i="13" s="1"/>
  <c r="CA22" i="13"/>
  <c r="CA23" i="13" s="1"/>
  <c r="CB22" i="13"/>
  <c r="CB23" i="13" s="1"/>
  <c r="CC22" i="13"/>
  <c r="CC23" i="13" s="1"/>
  <c r="CD22" i="13"/>
  <c r="CD23" i="13" s="1"/>
  <c r="CE22" i="13"/>
  <c r="CE23" i="13" s="1"/>
  <c r="CF22" i="13"/>
  <c r="CF23" i="13" s="1"/>
  <c r="CG22" i="13"/>
  <c r="CG23" i="13" s="1"/>
  <c r="CH22" i="13"/>
  <c r="CH23" i="13" s="1"/>
  <c r="CI22" i="13"/>
  <c r="CI23" i="13" s="1"/>
  <c r="CJ22" i="13"/>
  <c r="CJ23" i="13" s="1"/>
  <c r="CK22" i="13"/>
  <c r="CK23" i="13" s="1"/>
  <c r="CL22" i="13"/>
  <c r="CL23" i="13" s="1"/>
  <c r="CM22" i="13"/>
  <c r="CM23" i="13" s="1"/>
  <c r="CN22" i="13"/>
  <c r="CN23" i="13" s="1"/>
  <c r="CO22" i="13"/>
  <c r="CO23" i="13" s="1"/>
  <c r="CP22" i="13"/>
  <c r="CP23" i="13" s="1"/>
  <c r="CQ22" i="13"/>
  <c r="CQ23" i="13" s="1"/>
  <c r="CR22" i="13"/>
  <c r="CR23" i="13" s="1"/>
  <c r="CS22" i="13"/>
  <c r="CS23" i="13" s="1"/>
  <c r="CT22" i="13"/>
  <c r="CT23" i="13" s="1"/>
  <c r="CU22" i="13"/>
  <c r="CU23" i="13" s="1"/>
  <c r="CV22" i="13"/>
  <c r="CV23" i="13" s="1"/>
  <c r="CW22" i="13"/>
  <c r="CW23" i="13" s="1"/>
  <c r="CX22" i="13"/>
  <c r="CX23" i="13" s="1"/>
  <c r="CY22" i="13"/>
  <c r="CY23" i="13" s="1"/>
  <c r="CZ22" i="13"/>
  <c r="CZ23" i="13" s="1"/>
  <c r="DA22" i="13"/>
  <c r="DA23" i="13" s="1"/>
  <c r="DB22" i="13"/>
  <c r="DB23" i="13" s="1"/>
  <c r="DC22" i="13"/>
  <c r="DC23" i="13" s="1"/>
  <c r="DD22" i="13"/>
  <c r="DD23" i="13" s="1"/>
  <c r="DE22" i="13"/>
  <c r="DE23" i="13" s="1"/>
  <c r="DF22" i="13"/>
  <c r="DF23" i="13" s="1"/>
  <c r="DG22" i="13"/>
  <c r="DG23" i="13" s="1"/>
  <c r="DH22" i="13"/>
  <c r="DH23" i="13" s="1"/>
  <c r="DI22" i="13"/>
  <c r="DI23" i="13" s="1"/>
  <c r="DJ22" i="13"/>
  <c r="DJ23" i="13" s="1"/>
  <c r="O22" i="13"/>
  <c r="O23" i="13" s="1"/>
  <c r="P41" i="13"/>
  <c r="P42" i="13" s="1"/>
  <c r="Q41" i="13"/>
  <c r="Q42" i="13" s="1"/>
  <c r="R41" i="13"/>
  <c r="R42" i="13" s="1"/>
  <c r="S41" i="13"/>
  <c r="S42" i="13" s="1"/>
  <c r="T41" i="13"/>
  <c r="T42" i="13" s="1"/>
  <c r="U41" i="13"/>
  <c r="U42" i="13" s="1"/>
  <c r="V41" i="13"/>
  <c r="V42" i="13" s="1"/>
  <c r="W41" i="13"/>
  <c r="W42" i="13" s="1"/>
  <c r="X41" i="13"/>
  <c r="X42" i="13" s="1"/>
  <c r="Y41" i="13"/>
  <c r="Y42" i="13" s="1"/>
  <c r="Z41" i="13"/>
  <c r="Z42" i="13" s="1"/>
  <c r="AA41" i="13"/>
  <c r="AA42" i="13" s="1"/>
  <c r="AB41" i="13"/>
  <c r="AB42" i="13" s="1"/>
  <c r="AC41" i="13"/>
  <c r="AC42" i="13" s="1"/>
  <c r="AD41" i="13"/>
  <c r="AD42" i="13" s="1"/>
  <c r="AE41" i="13"/>
  <c r="AE42" i="13" s="1"/>
  <c r="AF41" i="13"/>
  <c r="AF42" i="13" s="1"/>
  <c r="AG41" i="13"/>
  <c r="AG42" i="13" s="1"/>
  <c r="AH41" i="13"/>
  <c r="AH42" i="13" s="1"/>
  <c r="AI41" i="13"/>
  <c r="AI42" i="13" s="1"/>
  <c r="AJ41" i="13"/>
  <c r="AJ42" i="13" s="1"/>
  <c r="AK41" i="13"/>
  <c r="AK42" i="13" s="1"/>
  <c r="AL41" i="13"/>
  <c r="AL42" i="13" s="1"/>
  <c r="AM41" i="13"/>
  <c r="AM42" i="13" s="1"/>
  <c r="AN41" i="13"/>
  <c r="AN42" i="13" s="1"/>
  <c r="AO41" i="13"/>
  <c r="AO42" i="13" s="1"/>
  <c r="AP41" i="13"/>
  <c r="AP42" i="13" s="1"/>
  <c r="AQ41" i="13"/>
  <c r="AQ42" i="13" s="1"/>
  <c r="AR41" i="13"/>
  <c r="AR42" i="13" s="1"/>
  <c r="AS41" i="13"/>
  <c r="AS42" i="13" s="1"/>
  <c r="AT41" i="13"/>
  <c r="AT42" i="13" s="1"/>
  <c r="AU41" i="13"/>
  <c r="AU42" i="13" s="1"/>
  <c r="AV41" i="13"/>
  <c r="AV42" i="13" s="1"/>
  <c r="AW41" i="13"/>
  <c r="AW42" i="13" s="1"/>
  <c r="AX41" i="13"/>
  <c r="AX42" i="13" s="1"/>
  <c r="AY41" i="13"/>
  <c r="AY42" i="13" s="1"/>
  <c r="AZ41" i="13"/>
  <c r="AZ42" i="13" s="1"/>
  <c r="BA41" i="13"/>
  <c r="BA42" i="13" s="1"/>
  <c r="BB41" i="13"/>
  <c r="BB42" i="13" s="1"/>
  <c r="BC41" i="13"/>
  <c r="BC42" i="13" s="1"/>
  <c r="BD41" i="13"/>
  <c r="BD42" i="13" s="1"/>
  <c r="BE41" i="13"/>
  <c r="BE42" i="13" s="1"/>
  <c r="BF41" i="13"/>
  <c r="BF42" i="13" s="1"/>
  <c r="BG41" i="13"/>
  <c r="BG42" i="13" s="1"/>
  <c r="BH41" i="13"/>
  <c r="BH42" i="13" s="1"/>
  <c r="BI41" i="13"/>
  <c r="BI42" i="13" s="1"/>
  <c r="BJ41" i="13"/>
  <c r="BJ42" i="13" s="1"/>
  <c r="BK41" i="13"/>
  <c r="BK42" i="13" s="1"/>
  <c r="BL41" i="13"/>
  <c r="BL42" i="13" s="1"/>
  <c r="BM41" i="13"/>
  <c r="BM42" i="13" s="1"/>
  <c r="BN41" i="13"/>
  <c r="BN42" i="13" s="1"/>
  <c r="BO41" i="13"/>
  <c r="BO42" i="13" s="1"/>
  <c r="BP41" i="13"/>
  <c r="BP42" i="13" s="1"/>
  <c r="BQ41" i="13"/>
  <c r="BQ42" i="13" s="1"/>
  <c r="BR41" i="13"/>
  <c r="BR42" i="13" s="1"/>
  <c r="BS41" i="13"/>
  <c r="BS42" i="13" s="1"/>
  <c r="BT41" i="13"/>
  <c r="BT42" i="13" s="1"/>
  <c r="BU41" i="13"/>
  <c r="BU42" i="13" s="1"/>
  <c r="BV41" i="13"/>
  <c r="BV42" i="13" s="1"/>
  <c r="BW41" i="13"/>
  <c r="BW42" i="13" s="1"/>
  <c r="BX41" i="13"/>
  <c r="BX42" i="13" s="1"/>
  <c r="BY41" i="13"/>
  <c r="BY42" i="13" s="1"/>
  <c r="BZ41" i="13"/>
  <c r="BZ42" i="13" s="1"/>
  <c r="CA41" i="13"/>
  <c r="CA42" i="13" s="1"/>
  <c r="CB41" i="13"/>
  <c r="CB42" i="13" s="1"/>
  <c r="CC41" i="13"/>
  <c r="CC42" i="13" s="1"/>
  <c r="CD41" i="13"/>
  <c r="CD42" i="13" s="1"/>
  <c r="CE41" i="13"/>
  <c r="CE42" i="13" s="1"/>
  <c r="CF41" i="13"/>
  <c r="CF42" i="13" s="1"/>
  <c r="CG41" i="13"/>
  <c r="CG42" i="13" s="1"/>
  <c r="CH41" i="13"/>
  <c r="CH42" i="13" s="1"/>
  <c r="CI41" i="13"/>
  <c r="CI42" i="13" s="1"/>
  <c r="CJ41" i="13"/>
  <c r="CJ42" i="13" s="1"/>
  <c r="CK41" i="13"/>
  <c r="CK42" i="13" s="1"/>
  <c r="CL41" i="13"/>
  <c r="CL42" i="13" s="1"/>
  <c r="CM41" i="13"/>
  <c r="CM42" i="13" s="1"/>
  <c r="CN41" i="13"/>
  <c r="CN42" i="13" s="1"/>
  <c r="CO41" i="13"/>
  <c r="CO42" i="13" s="1"/>
  <c r="CP41" i="13"/>
  <c r="CP42" i="13" s="1"/>
  <c r="CQ41" i="13"/>
  <c r="CQ42" i="13" s="1"/>
  <c r="CR41" i="13"/>
  <c r="CR42" i="13" s="1"/>
  <c r="CS41" i="13"/>
  <c r="CS42" i="13" s="1"/>
  <c r="CT41" i="13"/>
  <c r="CT42" i="13" s="1"/>
  <c r="CU41" i="13"/>
  <c r="CU42" i="13" s="1"/>
  <c r="CV41" i="13"/>
  <c r="CV42" i="13" s="1"/>
  <c r="CW41" i="13"/>
  <c r="CW42" i="13" s="1"/>
  <c r="CX41" i="13"/>
  <c r="CX42" i="13" s="1"/>
  <c r="CY41" i="13"/>
  <c r="CY42" i="13" s="1"/>
  <c r="CZ41" i="13"/>
  <c r="CZ42" i="13" s="1"/>
  <c r="DA41" i="13"/>
  <c r="DA42" i="13" s="1"/>
  <c r="DB41" i="13"/>
  <c r="DB42" i="13" s="1"/>
  <c r="DC41" i="13"/>
  <c r="DC42" i="13" s="1"/>
  <c r="DD41" i="13"/>
  <c r="DD42" i="13" s="1"/>
  <c r="DE41" i="13"/>
  <c r="DE42" i="13" s="1"/>
  <c r="DF41" i="13"/>
  <c r="DF42" i="13" s="1"/>
  <c r="DG41" i="13"/>
  <c r="DG42" i="13" s="1"/>
  <c r="DH41" i="13"/>
  <c r="DH42" i="13" s="1"/>
  <c r="DI41" i="13"/>
  <c r="DI42" i="13" s="1"/>
  <c r="DJ41" i="13"/>
  <c r="DJ42" i="13" s="1"/>
  <c r="O41" i="13"/>
  <c r="O42" i="13" s="1"/>
  <c r="O43" i="13" s="1"/>
  <c r="O16" i="13"/>
  <c r="O17" i="13" s="1"/>
  <c r="O18" i="13" s="1"/>
  <c r="O19" i="13" s="1"/>
  <c r="O20" i="13" s="1"/>
  <c r="P16" i="13"/>
  <c r="P17" i="13" s="1"/>
  <c r="Q16" i="13"/>
  <c r="Q17" i="13" s="1"/>
  <c r="R16" i="13"/>
  <c r="R17" i="13" s="1"/>
  <c r="S16" i="13"/>
  <c r="S17" i="13" s="1"/>
  <c r="T16" i="13"/>
  <c r="T17" i="13" s="1"/>
  <c r="U16" i="13"/>
  <c r="U17" i="13" s="1"/>
  <c r="V16" i="13"/>
  <c r="V17" i="13" s="1"/>
  <c r="W16" i="13"/>
  <c r="W17" i="13" s="1"/>
  <c r="X16" i="13"/>
  <c r="X17" i="13" s="1"/>
  <c r="Y16" i="13"/>
  <c r="Y17" i="13" s="1"/>
  <c r="Z16" i="13"/>
  <c r="Z17" i="13" s="1"/>
  <c r="AA16" i="13"/>
  <c r="AA17" i="13" s="1"/>
  <c r="AB16" i="13"/>
  <c r="AB17" i="13" s="1"/>
  <c r="AC16" i="13"/>
  <c r="AC17" i="13" s="1"/>
  <c r="AD16" i="13"/>
  <c r="AD17" i="13" s="1"/>
  <c r="AE16" i="13"/>
  <c r="AE17" i="13" s="1"/>
  <c r="AF16" i="13"/>
  <c r="AF17" i="13" s="1"/>
  <c r="AG16" i="13"/>
  <c r="AG17" i="13" s="1"/>
  <c r="AH16" i="13"/>
  <c r="AH17" i="13" s="1"/>
  <c r="AI16" i="13"/>
  <c r="AI17" i="13" s="1"/>
  <c r="AJ16" i="13"/>
  <c r="AJ17" i="13" s="1"/>
  <c r="AK16" i="13"/>
  <c r="AK17" i="13" s="1"/>
  <c r="AL16" i="13"/>
  <c r="AL17" i="13" s="1"/>
  <c r="AM16" i="13"/>
  <c r="AM17" i="13" s="1"/>
  <c r="AN16" i="13"/>
  <c r="AN17" i="13" s="1"/>
  <c r="AO16" i="13"/>
  <c r="AO17" i="13" s="1"/>
  <c r="AP16" i="13"/>
  <c r="AP17" i="13" s="1"/>
  <c r="AQ16" i="13"/>
  <c r="AQ17" i="13" s="1"/>
  <c r="AR16" i="13"/>
  <c r="AR17" i="13" s="1"/>
  <c r="AS16" i="13"/>
  <c r="AS17" i="13" s="1"/>
  <c r="AT16" i="13"/>
  <c r="AT17" i="13" s="1"/>
  <c r="AU16" i="13"/>
  <c r="AU17" i="13" s="1"/>
  <c r="AV16" i="13"/>
  <c r="AV17" i="13" s="1"/>
  <c r="AW16" i="13"/>
  <c r="AW17" i="13" s="1"/>
  <c r="AX16" i="13"/>
  <c r="AX17" i="13" s="1"/>
  <c r="AY16" i="13"/>
  <c r="AY17" i="13" s="1"/>
  <c r="AZ16" i="13"/>
  <c r="AZ17" i="13" s="1"/>
  <c r="BA16" i="13"/>
  <c r="BA17" i="13" s="1"/>
  <c r="BB16" i="13"/>
  <c r="BB17" i="13" s="1"/>
  <c r="BC16" i="13"/>
  <c r="BC17" i="13" s="1"/>
  <c r="BD16" i="13"/>
  <c r="BD17" i="13" s="1"/>
  <c r="BE16" i="13"/>
  <c r="BE17" i="13" s="1"/>
  <c r="BF16" i="13"/>
  <c r="BF17" i="13" s="1"/>
  <c r="BG16" i="13"/>
  <c r="BG17" i="13" s="1"/>
  <c r="BH16" i="13"/>
  <c r="BH17" i="13" s="1"/>
  <c r="BI16" i="13"/>
  <c r="BI17" i="13" s="1"/>
  <c r="BJ16" i="13"/>
  <c r="BJ17" i="13" s="1"/>
  <c r="BK16" i="13"/>
  <c r="BK17" i="13" s="1"/>
  <c r="BL16" i="13"/>
  <c r="BL17" i="13" s="1"/>
  <c r="BM16" i="13"/>
  <c r="BM17" i="13" s="1"/>
  <c r="BN16" i="13"/>
  <c r="BN17" i="13" s="1"/>
  <c r="BO16" i="13"/>
  <c r="BO17" i="13" s="1"/>
  <c r="BP16" i="13"/>
  <c r="BP17" i="13" s="1"/>
  <c r="BQ16" i="13"/>
  <c r="BQ17" i="13" s="1"/>
  <c r="BR16" i="13"/>
  <c r="BR17" i="13" s="1"/>
  <c r="BS16" i="13"/>
  <c r="BS17" i="13" s="1"/>
  <c r="BT16" i="13"/>
  <c r="BT17" i="13" s="1"/>
  <c r="BU16" i="13"/>
  <c r="BU17" i="13" s="1"/>
  <c r="BV16" i="13"/>
  <c r="BV17" i="13" s="1"/>
  <c r="BW16" i="13"/>
  <c r="BW17" i="13" s="1"/>
  <c r="BX16" i="13"/>
  <c r="BX17" i="13" s="1"/>
  <c r="BY16" i="13"/>
  <c r="BY17" i="13" s="1"/>
  <c r="BZ16" i="13"/>
  <c r="BZ17" i="13" s="1"/>
  <c r="CA16" i="13"/>
  <c r="CA17" i="13" s="1"/>
  <c r="CB16" i="13"/>
  <c r="CB17" i="13" s="1"/>
  <c r="CC16" i="13"/>
  <c r="CC17" i="13" s="1"/>
  <c r="CD16" i="13"/>
  <c r="CD17" i="13" s="1"/>
  <c r="CE16" i="13"/>
  <c r="CE17" i="13" s="1"/>
  <c r="CF16" i="13"/>
  <c r="CF17" i="13" s="1"/>
  <c r="CG16" i="13"/>
  <c r="CG17" i="13" s="1"/>
  <c r="CH16" i="13"/>
  <c r="CH17" i="13" s="1"/>
  <c r="CI16" i="13"/>
  <c r="CI17" i="13" s="1"/>
  <c r="CJ16" i="13"/>
  <c r="CJ17" i="13" s="1"/>
  <c r="CK16" i="13"/>
  <c r="CK17" i="13" s="1"/>
  <c r="CL16" i="13"/>
  <c r="CL17" i="13" s="1"/>
  <c r="CM16" i="13"/>
  <c r="CM17" i="13" s="1"/>
  <c r="CN16" i="13"/>
  <c r="CN17" i="13" s="1"/>
  <c r="CO16" i="13"/>
  <c r="CO17" i="13" s="1"/>
  <c r="CP16" i="13"/>
  <c r="CP17" i="13" s="1"/>
  <c r="CQ16" i="13"/>
  <c r="CQ17" i="13" s="1"/>
  <c r="CR16" i="13"/>
  <c r="CR17" i="13" s="1"/>
  <c r="CS16" i="13"/>
  <c r="CS17" i="13" s="1"/>
  <c r="CT16" i="13"/>
  <c r="CT17" i="13" s="1"/>
  <c r="CU16" i="13"/>
  <c r="CU17" i="13" s="1"/>
  <c r="CV16" i="13"/>
  <c r="CV17" i="13" s="1"/>
  <c r="CW16" i="13"/>
  <c r="CW17" i="13" s="1"/>
  <c r="CX16" i="13"/>
  <c r="CX17" i="13" s="1"/>
  <c r="CY16" i="13"/>
  <c r="CY17" i="13" s="1"/>
  <c r="CZ16" i="13"/>
  <c r="CZ17" i="13" s="1"/>
  <c r="DA16" i="13"/>
  <c r="DA17" i="13" s="1"/>
  <c r="DB16" i="13"/>
  <c r="DB17" i="13" s="1"/>
  <c r="DC16" i="13"/>
  <c r="DC17" i="13" s="1"/>
  <c r="DD16" i="13"/>
  <c r="DD17" i="13" s="1"/>
  <c r="DE16" i="13"/>
  <c r="DE17" i="13" s="1"/>
  <c r="DF16" i="13"/>
  <c r="DF17" i="13" s="1"/>
  <c r="DG16" i="13"/>
  <c r="DG17" i="13" s="1"/>
  <c r="DH16" i="13"/>
  <c r="DH17" i="13" s="1"/>
  <c r="DI16" i="13"/>
  <c r="DI17" i="13" s="1"/>
  <c r="DJ16" i="13"/>
  <c r="DJ17" i="13" s="1"/>
  <c r="O14" i="13"/>
  <c r="P14" i="13"/>
  <c r="Q14" i="13"/>
  <c r="R14" i="13"/>
  <c r="S14" i="13"/>
  <c r="T14" i="13"/>
  <c r="U14" i="13"/>
  <c r="V14" i="13"/>
  <c r="W14" i="13"/>
  <c r="X14" i="13"/>
  <c r="Y14" i="13"/>
  <c r="Z14" i="13"/>
  <c r="AA14" i="13"/>
  <c r="AB14" i="13"/>
  <c r="AC14" i="13"/>
  <c r="AD14" i="13"/>
  <c r="AE14" i="13"/>
  <c r="AF14" i="13"/>
  <c r="AG14" i="13"/>
  <c r="AH14" i="13"/>
  <c r="AI14" i="13"/>
  <c r="AJ14" i="13"/>
  <c r="AK14" i="13"/>
  <c r="AL14" i="13"/>
  <c r="AM14" i="13"/>
  <c r="AN14" i="13"/>
  <c r="AO14" i="13"/>
  <c r="AP14" i="13"/>
  <c r="AQ14" i="13"/>
  <c r="AR14" i="13"/>
  <c r="AS14" i="13"/>
  <c r="AT14" i="13"/>
  <c r="AU14" i="13"/>
  <c r="AV14" i="13"/>
  <c r="AW14" i="13"/>
  <c r="AX14" i="13"/>
  <c r="AY14" i="13"/>
  <c r="AZ14" i="13"/>
  <c r="BA14" i="13"/>
  <c r="BB14" i="13"/>
  <c r="BC14" i="13"/>
  <c r="BD14" i="13"/>
  <c r="BE14" i="13"/>
  <c r="BF14" i="13"/>
  <c r="BG14" i="13"/>
  <c r="BH14" i="13"/>
  <c r="BI14" i="13"/>
  <c r="BJ14" i="13"/>
  <c r="BK14" i="13"/>
  <c r="BL14" i="13"/>
  <c r="BM14" i="13"/>
  <c r="BN14" i="13"/>
  <c r="BO14" i="13"/>
  <c r="BP14" i="13"/>
  <c r="BQ14" i="13"/>
  <c r="BR14" i="13"/>
  <c r="BS14" i="13"/>
  <c r="BT14" i="13"/>
  <c r="BU14" i="13"/>
  <c r="BV14" i="13"/>
  <c r="BW14" i="13"/>
  <c r="BX14" i="13"/>
  <c r="BY14" i="13"/>
  <c r="BZ14" i="13"/>
  <c r="CA14" i="13"/>
  <c r="CB14" i="13"/>
  <c r="CC14" i="13"/>
  <c r="CD14" i="13"/>
  <c r="CE14" i="13"/>
  <c r="CF14" i="13"/>
  <c r="CG14" i="13"/>
  <c r="CH14" i="13"/>
  <c r="CI14" i="13"/>
  <c r="CJ14" i="13"/>
  <c r="CK14" i="13"/>
  <c r="CL14" i="13"/>
  <c r="CM14" i="13"/>
  <c r="CN14" i="13"/>
  <c r="CO14" i="13"/>
  <c r="CP14" i="13"/>
  <c r="CQ14" i="13"/>
  <c r="CR14" i="13"/>
  <c r="CS14" i="13"/>
  <c r="CT14" i="13"/>
  <c r="CU14" i="13"/>
  <c r="CV14" i="13"/>
  <c r="CW14" i="13"/>
  <c r="CX14" i="13"/>
  <c r="CY14" i="13"/>
  <c r="CZ14" i="13"/>
  <c r="DA14" i="13"/>
  <c r="DB14" i="13"/>
  <c r="DC14" i="13"/>
  <c r="DD14" i="13"/>
  <c r="DE14" i="13"/>
  <c r="DF14" i="13"/>
  <c r="DG14" i="13"/>
  <c r="DH14" i="13"/>
  <c r="DI14" i="13"/>
  <c r="DJ14" i="13"/>
  <c r="O12" i="13"/>
  <c r="P12" i="13"/>
  <c r="Q12" i="13"/>
  <c r="R12" i="13"/>
  <c r="S12" i="13"/>
  <c r="T12" i="13"/>
  <c r="U12" i="13"/>
  <c r="V12" i="13"/>
  <c r="W12" i="13"/>
  <c r="X12" i="13"/>
  <c r="Y12" i="13"/>
  <c r="Z12" i="13"/>
  <c r="AA12" i="13"/>
  <c r="AB12" i="13"/>
  <c r="AC12" i="13"/>
  <c r="AD12" i="13"/>
  <c r="AE12" i="13"/>
  <c r="AF12" i="13"/>
  <c r="AG12" i="13"/>
  <c r="AH12" i="13"/>
  <c r="AI12" i="13"/>
  <c r="AJ12" i="13"/>
  <c r="AK12" i="13"/>
  <c r="AL12" i="13"/>
  <c r="AM12" i="13"/>
  <c r="AN12" i="13"/>
  <c r="AO12" i="13"/>
  <c r="AP12" i="13"/>
  <c r="AQ12" i="13"/>
  <c r="AR12" i="13"/>
  <c r="AS12" i="13"/>
  <c r="AT12" i="13"/>
  <c r="AU12" i="13"/>
  <c r="AV12" i="13"/>
  <c r="AW12" i="13"/>
  <c r="AX12" i="13"/>
  <c r="AY12" i="13"/>
  <c r="AZ12" i="13"/>
  <c r="BA12" i="13"/>
  <c r="BB12" i="13"/>
  <c r="BC12" i="13"/>
  <c r="BD12" i="13"/>
  <c r="BE12" i="13"/>
  <c r="BF12" i="13"/>
  <c r="BG12" i="13"/>
  <c r="BH12" i="13"/>
  <c r="BI12" i="13"/>
  <c r="BJ12" i="13"/>
  <c r="BK12" i="13"/>
  <c r="BL12" i="13"/>
  <c r="BM12" i="13"/>
  <c r="BN12" i="13"/>
  <c r="BO12" i="13"/>
  <c r="BP12" i="13"/>
  <c r="BQ12" i="13"/>
  <c r="BR12" i="13"/>
  <c r="BS12" i="13"/>
  <c r="BT12" i="13"/>
  <c r="BU12" i="13"/>
  <c r="BV12" i="13"/>
  <c r="BW12" i="13"/>
  <c r="BX12" i="13"/>
  <c r="BY12" i="13"/>
  <c r="BZ12" i="13"/>
  <c r="CA12" i="13"/>
  <c r="CB12" i="13"/>
  <c r="CC12" i="13"/>
  <c r="CD12" i="13"/>
  <c r="CE12" i="13"/>
  <c r="CF12" i="13"/>
  <c r="CG12" i="13"/>
  <c r="CH12" i="13"/>
  <c r="CI12" i="13"/>
  <c r="CJ12" i="13"/>
  <c r="CK12" i="13"/>
  <c r="CL12" i="13"/>
  <c r="CM12" i="13"/>
  <c r="CN12" i="13"/>
  <c r="CO12" i="13"/>
  <c r="CP12" i="13"/>
  <c r="CQ12" i="13"/>
  <c r="CR12" i="13"/>
  <c r="CS12" i="13"/>
  <c r="CT12" i="13"/>
  <c r="CU12" i="13"/>
  <c r="CV12" i="13"/>
  <c r="CW12" i="13"/>
  <c r="CX12" i="13"/>
  <c r="CY12" i="13"/>
  <c r="CZ12" i="13"/>
  <c r="DA12" i="13"/>
  <c r="DB12" i="13"/>
  <c r="DC12" i="13"/>
  <c r="DD12" i="13"/>
  <c r="DE12" i="13"/>
  <c r="DF12" i="13"/>
  <c r="DG12" i="13"/>
  <c r="DH12" i="13"/>
  <c r="DI12" i="13"/>
  <c r="DJ12" i="13"/>
  <c r="P34" i="13"/>
  <c r="P35" i="13" s="1"/>
  <c r="Q34" i="13"/>
  <c r="Q35" i="13" s="1"/>
  <c r="R34" i="13"/>
  <c r="R35" i="13" s="1"/>
  <c r="S34" i="13"/>
  <c r="S35" i="13" s="1"/>
  <c r="T34" i="13"/>
  <c r="T35" i="13" s="1"/>
  <c r="U34" i="13"/>
  <c r="U35" i="13" s="1"/>
  <c r="V34" i="13"/>
  <c r="V35" i="13" s="1"/>
  <c r="W34" i="13"/>
  <c r="W35" i="13" s="1"/>
  <c r="X34" i="13"/>
  <c r="X35" i="13" s="1"/>
  <c r="Y34" i="13"/>
  <c r="Y35" i="13" s="1"/>
  <c r="Z34" i="13"/>
  <c r="Z35" i="13" s="1"/>
  <c r="AA34" i="13"/>
  <c r="AA35" i="13" s="1"/>
  <c r="AB34" i="13"/>
  <c r="AB35" i="13" s="1"/>
  <c r="AC34" i="13"/>
  <c r="AC35" i="13" s="1"/>
  <c r="AD34" i="13"/>
  <c r="AD35" i="13" s="1"/>
  <c r="AE34" i="13"/>
  <c r="AE35" i="13" s="1"/>
  <c r="AF34" i="13"/>
  <c r="AF35" i="13" s="1"/>
  <c r="AG34" i="13"/>
  <c r="AG35" i="13" s="1"/>
  <c r="AH34" i="13"/>
  <c r="AH35" i="13" s="1"/>
  <c r="AI34" i="13"/>
  <c r="AI35" i="13" s="1"/>
  <c r="AJ34" i="13"/>
  <c r="AJ35" i="13" s="1"/>
  <c r="AK34" i="13"/>
  <c r="AK35" i="13" s="1"/>
  <c r="AL34" i="13"/>
  <c r="AL35" i="13" s="1"/>
  <c r="AM34" i="13"/>
  <c r="AM35" i="13" s="1"/>
  <c r="AN34" i="13"/>
  <c r="AN35" i="13" s="1"/>
  <c r="AO34" i="13"/>
  <c r="AO35" i="13" s="1"/>
  <c r="AP34" i="13"/>
  <c r="AP35" i="13" s="1"/>
  <c r="AQ34" i="13"/>
  <c r="AQ35" i="13" s="1"/>
  <c r="AR34" i="13"/>
  <c r="AR35" i="13" s="1"/>
  <c r="AS34" i="13"/>
  <c r="AS35" i="13" s="1"/>
  <c r="AT34" i="13"/>
  <c r="AT35" i="13" s="1"/>
  <c r="AU34" i="13"/>
  <c r="AU35" i="13" s="1"/>
  <c r="AV34" i="13"/>
  <c r="AV35" i="13" s="1"/>
  <c r="AW34" i="13"/>
  <c r="AW35" i="13" s="1"/>
  <c r="AX34" i="13"/>
  <c r="AX35" i="13" s="1"/>
  <c r="AY34" i="13"/>
  <c r="AY35" i="13" s="1"/>
  <c r="AZ34" i="13"/>
  <c r="AZ35" i="13" s="1"/>
  <c r="BA34" i="13"/>
  <c r="BA35" i="13" s="1"/>
  <c r="BB34" i="13"/>
  <c r="BB35" i="13" s="1"/>
  <c r="BC34" i="13"/>
  <c r="BC35" i="13" s="1"/>
  <c r="BD34" i="13"/>
  <c r="BD35" i="13" s="1"/>
  <c r="BE34" i="13"/>
  <c r="BE35" i="13" s="1"/>
  <c r="BF34" i="13"/>
  <c r="BF35" i="13" s="1"/>
  <c r="BG34" i="13"/>
  <c r="BG35" i="13" s="1"/>
  <c r="BH34" i="13"/>
  <c r="BH35" i="13" s="1"/>
  <c r="BI34" i="13"/>
  <c r="BI35" i="13" s="1"/>
  <c r="BJ34" i="13"/>
  <c r="BJ35" i="13" s="1"/>
  <c r="BK34" i="13"/>
  <c r="BK35" i="13" s="1"/>
  <c r="BL34" i="13"/>
  <c r="BL35" i="13" s="1"/>
  <c r="BM34" i="13"/>
  <c r="BM35" i="13" s="1"/>
  <c r="BN34" i="13"/>
  <c r="BN35" i="13" s="1"/>
  <c r="BO34" i="13"/>
  <c r="BO35" i="13" s="1"/>
  <c r="BP34" i="13"/>
  <c r="BP35" i="13" s="1"/>
  <c r="BQ34" i="13"/>
  <c r="BQ35" i="13" s="1"/>
  <c r="BR34" i="13"/>
  <c r="BR35" i="13" s="1"/>
  <c r="BS34" i="13"/>
  <c r="BS35" i="13" s="1"/>
  <c r="BT34" i="13"/>
  <c r="BT35" i="13" s="1"/>
  <c r="BU34" i="13"/>
  <c r="BU35" i="13" s="1"/>
  <c r="BV34" i="13"/>
  <c r="BV35" i="13" s="1"/>
  <c r="BW34" i="13"/>
  <c r="BW35" i="13" s="1"/>
  <c r="BX34" i="13"/>
  <c r="BX35" i="13" s="1"/>
  <c r="BY34" i="13"/>
  <c r="BY35" i="13" s="1"/>
  <c r="BZ34" i="13"/>
  <c r="BZ35" i="13" s="1"/>
  <c r="CA34" i="13"/>
  <c r="CA35" i="13" s="1"/>
  <c r="CB34" i="13"/>
  <c r="CB35" i="13" s="1"/>
  <c r="CC34" i="13"/>
  <c r="CC35" i="13" s="1"/>
  <c r="CD34" i="13"/>
  <c r="CD35" i="13" s="1"/>
  <c r="CE34" i="13"/>
  <c r="CE35" i="13" s="1"/>
  <c r="CF34" i="13"/>
  <c r="CF35" i="13" s="1"/>
  <c r="CG34" i="13"/>
  <c r="CG35" i="13" s="1"/>
  <c r="CH34" i="13"/>
  <c r="CH35" i="13" s="1"/>
  <c r="CI34" i="13"/>
  <c r="CI35" i="13" s="1"/>
  <c r="CJ34" i="13"/>
  <c r="CJ35" i="13" s="1"/>
  <c r="CK34" i="13"/>
  <c r="CK35" i="13" s="1"/>
  <c r="CL34" i="13"/>
  <c r="CL35" i="13" s="1"/>
  <c r="CM34" i="13"/>
  <c r="CM35" i="13" s="1"/>
  <c r="CN34" i="13"/>
  <c r="CN35" i="13" s="1"/>
  <c r="CO34" i="13"/>
  <c r="CO35" i="13" s="1"/>
  <c r="CP34" i="13"/>
  <c r="CP35" i="13" s="1"/>
  <c r="CQ34" i="13"/>
  <c r="CQ35" i="13" s="1"/>
  <c r="CR34" i="13"/>
  <c r="CR35" i="13" s="1"/>
  <c r="CS34" i="13"/>
  <c r="CS35" i="13" s="1"/>
  <c r="CT34" i="13"/>
  <c r="CT35" i="13" s="1"/>
  <c r="CU34" i="13"/>
  <c r="CU35" i="13" s="1"/>
  <c r="CV34" i="13"/>
  <c r="CV35" i="13" s="1"/>
  <c r="CW34" i="13"/>
  <c r="CW35" i="13" s="1"/>
  <c r="CX34" i="13"/>
  <c r="CX35" i="13" s="1"/>
  <c r="CY34" i="13"/>
  <c r="CY35" i="13" s="1"/>
  <c r="CZ34" i="13"/>
  <c r="CZ35" i="13" s="1"/>
  <c r="DA34" i="13"/>
  <c r="DA35" i="13" s="1"/>
  <c r="DB34" i="13"/>
  <c r="DB35" i="13" s="1"/>
  <c r="DC34" i="13"/>
  <c r="DC35" i="13" s="1"/>
  <c r="DD34" i="13"/>
  <c r="DD35" i="13" s="1"/>
  <c r="DE34" i="13"/>
  <c r="DE35" i="13" s="1"/>
  <c r="DF34" i="13"/>
  <c r="DF35" i="13" s="1"/>
  <c r="DG34" i="13"/>
  <c r="DG35" i="13" s="1"/>
  <c r="DH34" i="13"/>
  <c r="DH35" i="13" s="1"/>
  <c r="DI34" i="13"/>
  <c r="DI35" i="13" s="1"/>
  <c r="DJ34" i="13"/>
  <c r="DJ35" i="13" s="1"/>
  <c r="O34" i="13"/>
  <c r="O35" i="13" s="1"/>
  <c r="O9" i="13"/>
  <c r="O10" i="13" s="1"/>
  <c r="Q9" i="13"/>
  <c r="Q10" i="13" s="1"/>
  <c r="P9" i="13"/>
  <c r="P10" i="13" s="1"/>
  <c r="C8" i="10"/>
  <c r="C9" i="10" s="1"/>
  <c r="R9" i="13"/>
  <c r="R10" i="13" s="1"/>
  <c r="S9" i="13"/>
  <c r="S10" i="13" s="1"/>
  <c r="T9" i="13"/>
  <c r="T10" i="13" s="1"/>
  <c r="U9" i="13"/>
  <c r="U10" i="13" s="1"/>
  <c r="V9" i="13"/>
  <c r="V10" i="13" s="1"/>
  <c r="W9" i="13"/>
  <c r="W10" i="13" s="1"/>
  <c r="X9" i="13"/>
  <c r="X10" i="13" s="1"/>
  <c r="Y9" i="13"/>
  <c r="Y10" i="13" s="1"/>
  <c r="Z9" i="13"/>
  <c r="Z10" i="13" s="1"/>
  <c r="AA9" i="13"/>
  <c r="AA10" i="13" s="1"/>
  <c r="AB9" i="13"/>
  <c r="AB10" i="13" s="1"/>
  <c r="AC9" i="13"/>
  <c r="AC10" i="13" s="1"/>
  <c r="AD9" i="13"/>
  <c r="AD10" i="13" s="1"/>
  <c r="AE9" i="13"/>
  <c r="AE10" i="13" s="1"/>
  <c r="AF9" i="13"/>
  <c r="AF10" i="13" s="1"/>
  <c r="AG9" i="13"/>
  <c r="AG10" i="13" s="1"/>
  <c r="AH9" i="13"/>
  <c r="AH10" i="13" s="1"/>
  <c r="AI9" i="13"/>
  <c r="AI10" i="13" s="1"/>
  <c r="AJ9" i="13"/>
  <c r="AJ10" i="13" s="1"/>
  <c r="AK9" i="13"/>
  <c r="AK10" i="13" s="1"/>
  <c r="AL9" i="13"/>
  <c r="AL10" i="13" s="1"/>
  <c r="AM9" i="13"/>
  <c r="AM10" i="13" s="1"/>
  <c r="AN9" i="13"/>
  <c r="AN10" i="13" s="1"/>
  <c r="AO9" i="13"/>
  <c r="AO10" i="13" s="1"/>
  <c r="AP9" i="13"/>
  <c r="AP10" i="13" s="1"/>
  <c r="AQ9" i="13"/>
  <c r="AQ10" i="13" s="1"/>
  <c r="AR9" i="13"/>
  <c r="AR10" i="13" s="1"/>
  <c r="AS9" i="13"/>
  <c r="AS10" i="13" s="1"/>
  <c r="AT9" i="13"/>
  <c r="AT10" i="13" s="1"/>
  <c r="AU9" i="13"/>
  <c r="AU10" i="13" s="1"/>
  <c r="AV9" i="13"/>
  <c r="AV10" i="13" s="1"/>
  <c r="AW9" i="13"/>
  <c r="AW10" i="13" s="1"/>
  <c r="AX9" i="13"/>
  <c r="AX10" i="13" s="1"/>
  <c r="AY9" i="13"/>
  <c r="AY10" i="13" s="1"/>
  <c r="AZ9" i="13"/>
  <c r="AZ10" i="13" s="1"/>
  <c r="BA9" i="13"/>
  <c r="BA10" i="13" s="1"/>
  <c r="BB9" i="13"/>
  <c r="BB10" i="13" s="1"/>
  <c r="BC9" i="13"/>
  <c r="BC10" i="13" s="1"/>
  <c r="BD9" i="13"/>
  <c r="BD10" i="13" s="1"/>
  <c r="BE9" i="13"/>
  <c r="BE10" i="13" s="1"/>
  <c r="BF9" i="13"/>
  <c r="BF10" i="13" s="1"/>
  <c r="BG9" i="13"/>
  <c r="BG10" i="13" s="1"/>
  <c r="BH9" i="13"/>
  <c r="BH10" i="13" s="1"/>
  <c r="BI9" i="13"/>
  <c r="BI10" i="13" s="1"/>
  <c r="BJ9" i="13"/>
  <c r="BJ10" i="13" s="1"/>
  <c r="BK9" i="13"/>
  <c r="BK10" i="13" s="1"/>
  <c r="BL9" i="13"/>
  <c r="BL10" i="13" s="1"/>
  <c r="BM9" i="13"/>
  <c r="BM10" i="13" s="1"/>
  <c r="BN9" i="13"/>
  <c r="BN10" i="13" s="1"/>
  <c r="BO9" i="13"/>
  <c r="BO10" i="13" s="1"/>
  <c r="BP9" i="13"/>
  <c r="BP10" i="13" s="1"/>
  <c r="BQ9" i="13"/>
  <c r="BQ10" i="13" s="1"/>
  <c r="BR9" i="13"/>
  <c r="BR10" i="13" s="1"/>
  <c r="BS9" i="13"/>
  <c r="BS10" i="13" s="1"/>
  <c r="BT9" i="13"/>
  <c r="BT10" i="13" s="1"/>
  <c r="BU9" i="13"/>
  <c r="BU10" i="13" s="1"/>
  <c r="BV9" i="13"/>
  <c r="BV10" i="13" s="1"/>
  <c r="BW9" i="13"/>
  <c r="BW10" i="13" s="1"/>
  <c r="BX9" i="13"/>
  <c r="BX10" i="13" s="1"/>
  <c r="BY9" i="13"/>
  <c r="BY10" i="13" s="1"/>
  <c r="BZ9" i="13"/>
  <c r="BZ10" i="13" s="1"/>
  <c r="CA9" i="13"/>
  <c r="CA10" i="13" s="1"/>
  <c r="CB9" i="13"/>
  <c r="CB10" i="13" s="1"/>
  <c r="CC9" i="13"/>
  <c r="CC10" i="13" s="1"/>
  <c r="CD9" i="13"/>
  <c r="CD10" i="13" s="1"/>
  <c r="CE9" i="13"/>
  <c r="CE10" i="13" s="1"/>
  <c r="CF9" i="13"/>
  <c r="CF10" i="13" s="1"/>
  <c r="CG9" i="13"/>
  <c r="CG10" i="13" s="1"/>
  <c r="CH9" i="13"/>
  <c r="CH10" i="13" s="1"/>
  <c r="CI9" i="13"/>
  <c r="CI10" i="13" s="1"/>
  <c r="CJ9" i="13"/>
  <c r="CJ10" i="13" s="1"/>
  <c r="CK9" i="13"/>
  <c r="CK10" i="13" s="1"/>
  <c r="CL9" i="13"/>
  <c r="CL10" i="13" s="1"/>
  <c r="CM9" i="13"/>
  <c r="CM10" i="13" s="1"/>
  <c r="CN9" i="13"/>
  <c r="CN10" i="13" s="1"/>
  <c r="CO9" i="13"/>
  <c r="CO10" i="13" s="1"/>
  <c r="CP9" i="13"/>
  <c r="CP10" i="13" s="1"/>
  <c r="CQ9" i="13"/>
  <c r="CQ10" i="13" s="1"/>
  <c r="CR9" i="13"/>
  <c r="CR10" i="13" s="1"/>
  <c r="CS9" i="13"/>
  <c r="CS10" i="13" s="1"/>
  <c r="CT9" i="13"/>
  <c r="CT10" i="13" s="1"/>
  <c r="CU9" i="13"/>
  <c r="CU10" i="13" s="1"/>
  <c r="CV9" i="13"/>
  <c r="CV10" i="13" s="1"/>
  <c r="CW9" i="13"/>
  <c r="CW10" i="13" s="1"/>
  <c r="CX9" i="13"/>
  <c r="CX10" i="13" s="1"/>
  <c r="CY9" i="13"/>
  <c r="CY10" i="13" s="1"/>
  <c r="CZ9" i="13"/>
  <c r="CZ10" i="13" s="1"/>
  <c r="DA9" i="13"/>
  <c r="DA10" i="13" s="1"/>
  <c r="DB9" i="13"/>
  <c r="DB10" i="13" s="1"/>
  <c r="DC9" i="13"/>
  <c r="DC10" i="13" s="1"/>
  <c r="DD9" i="13"/>
  <c r="DD10" i="13" s="1"/>
  <c r="DE9" i="13"/>
  <c r="DE10" i="13" s="1"/>
  <c r="DF9" i="13"/>
  <c r="DF10" i="13" s="1"/>
  <c r="DG9" i="13"/>
  <c r="DG10" i="13" s="1"/>
  <c r="DH9" i="13"/>
  <c r="DH10" i="13" s="1"/>
  <c r="DI9" i="13"/>
  <c r="DI10" i="13" s="1"/>
  <c r="DJ9" i="13"/>
  <c r="DJ10" i="13" s="1"/>
  <c r="P28" i="13"/>
  <c r="P29" i="13" s="1"/>
  <c r="Q28" i="13"/>
  <c r="Q29" i="13" s="1"/>
  <c r="R28" i="13"/>
  <c r="R29" i="13" s="1"/>
  <c r="S28" i="13"/>
  <c r="S29" i="13" s="1"/>
  <c r="T28" i="13"/>
  <c r="T29" i="13" s="1"/>
  <c r="U28" i="13"/>
  <c r="U29" i="13" s="1"/>
  <c r="V28" i="13"/>
  <c r="V29" i="13" s="1"/>
  <c r="W28" i="13"/>
  <c r="W29" i="13" s="1"/>
  <c r="X28" i="13"/>
  <c r="X29" i="13" s="1"/>
  <c r="Y28" i="13"/>
  <c r="Y29" i="13" s="1"/>
  <c r="Z28" i="13"/>
  <c r="Z29" i="13" s="1"/>
  <c r="AA28" i="13"/>
  <c r="AA29" i="13" s="1"/>
  <c r="AB28" i="13"/>
  <c r="AB29" i="13" s="1"/>
  <c r="AC28" i="13"/>
  <c r="AC29" i="13" s="1"/>
  <c r="AD28" i="13"/>
  <c r="AD29" i="13" s="1"/>
  <c r="AE28" i="13"/>
  <c r="AE29" i="13" s="1"/>
  <c r="AF28" i="13"/>
  <c r="AF29" i="13" s="1"/>
  <c r="AG28" i="13"/>
  <c r="AG29" i="13" s="1"/>
  <c r="AH28" i="13"/>
  <c r="AH29" i="13" s="1"/>
  <c r="AI28" i="13"/>
  <c r="AI29" i="13" s="1"/>
  <c r="AJ28" i="13"/>
  <c r="AJ29" i="13" s="1"/>
  <c r="AK28" i="13"/>
  <c r="AK29" i="13" s="1"/>
  <c r="AL28" i="13"/>
  <c r="AL29" i="13" s="1"/>
  <c r="AM28" i="13"/>
  <c r="AM29" i="13" s="1"/>
  <c r="AN28" i="13"/>
  <c r="AN29" i="13" s="1"/>
  <c r="AO28" i="13"/>
  <c r="AO29" i="13" s="1"/>
  <c r="AP28" i="13"/>
  <c r="AP29" i="13" s="1"/>
  <c r="AQ28" i="13"/>
  <c r="AQ29" i="13" s="1"/>
  <c r="AR28" i="13"/>
  <c r="AR29" i="13" s="1"/>
  <c r="AS28" i="13"/>
  <c r="AS29" i="13" s="1"/>
  <c r="AT28" i="13"/>
  <c r="AT29" i="13" s="1"/>
  <c r="AU28" i="13"/>
  <c r="AU29" i="13" s="1"/>
  <c r="AV28" i="13"/>
  <c r="AV29" i="13" s="1"/>
  <c r="AW28" i="13"/>
  <c r="AW29" i="13" s="1"/>
  <c r="AX28" i="13"/>
  <c r="AX29" i="13" s="1"/>
  <c r="AY28" i="13"/>
  <c r="AY29" i="13" s="1"/>
  <c r="AZ28" i="13"/>
  <c r="AZ29" i="13" s="1"/>
  <c r="BA28" i="13"/>
  <c r="BA29" i="13" s="1"/>
  <c r="BB28" i="13"/>
  <c r="BB29" i="13" s="1"/>
  <c r="BC28" i="13"/>
  <c r="BC29" i="13" s="1"/>
  <c r="BD28" i="13"/>
  <c r="BD29" i="13" s="1"/>
  <c r="BE28" i="13"/>
  <c r="BE29" i="13" s="1"/>
  <c r="BF28" i="13"/>
  <c r="BF29" i="13" s="1"/>
  <c r="BG28" i="13"/>
  <c r="BG29" i="13" s="1"/>
  <c r="BH28" i="13"/>
  <c r="BH29" i="13" s="1"/>
  <c r="BI28" i="13"/>
  <c r="BI29" i="13" s="1"/>
  <c r="BJ28" i="13"/>
  <c r="BJ29" i="13" s="1"/>
  <c r="BK28" i="13"/>
  <c r="BK29" i="13" s="1"/>
  <c r="BL28" i="13"/>
  <c r="BL29" i="13" s="1"/>
  <c r="BM28" i="13"/>
  <c r="BM29" i="13" s="1"/>
  <c r="BN28" i="13"/>
  <c r="BN29" i="13" s="1"/>
  <c r="BO28" i="13"/>
  <c r="BO29" i="13" s="1"/>
  <c r="BP28" i="13"/>
  <c r="BP29" i="13" s="1"/>
  <c r="BQ28" i="13"/>
  <c r="BQ29" i="13" s="1"/>
  <c r="BR28" i="13"/>
  <c r="BR29" i="13" s="1"/>
  <c r="BS28" i="13"/>
  <c r="BS29" i="13" s="1"/>
  <c r="BT28" i="13"/>
  <c r="BT29" i="13" s="1"/>
  <c r="BU28" i="13"/>
  <c r="BU29" i="13" s="1"/>
  <c r="BV28" i="13"/>
  <c r="BV29" i="13" s="1"/>
  <c r="BW28" i="13"/>
  <c r="BW29" i="13" s="1"/>
  <c r="BX28" i="13"/>
  <c r="BX29" i="13" s="1"/>
  <c r="BY28" i="13"/>
  <c r="BY29" i="13" s="1"/>
  <c r="BZ28" i="13"/>
  <c r="BZ29" i="13" s="1"/>
  <c r="CA28" i="13"/>
  <c r="CA29" i="13" s="1"/>
  <c r="CB28" i="13"/>
  <c r="CB29" i="13" s="1"/>
  <c r="CC28" i="13"/>
  <c r="CC29" i="13" s="1"/>
  <c r="CD28" i="13"/>
  <c r="CD29" i="13" s="1"/>
  <c r="CE28" i="13"/>
  <c r="CE29" i="13" s="1"/>
  <c r="CF28" i="13"/>
  <c r="CF29" i="13" s="1"/>
  <c r="CG28" i="13"/>
  <c r="CG29" i="13" s="1"/>
  <c r="CH28" i="13"/>
  <c r="CH29" i="13" s="1"/>
  <c r="CI28" i="13"/>
  <c r="CI29" i="13" s="1"/>
  <c r="CJ28" i="13"/>
  <c r="CJ29" i="13" s="1"/>
  <c r="CK28" i="13"/>
  <c r="CK29" i="13" s="1"/>
  <c r="CL28" i="13"/>
  <c r="CL29" i="13" s="1"/>
  <c r="CM28" i="13"/>
  <c r="CM29" i="13" s="1"/>
  <c r="CN28" i="13"/>
  <c r="CN29" i="13" s="1"/>
  <c r="CO28" i="13"/>
  <c r="CO29" i="13" s="1"/>
  <c r="CP28" i="13"/>
  <c r="CP29" i="13" s="1"/>
  <c r="CQ28" i="13"/>
  <c r="CQ29" i="13" s="1"/>
  <c r="CR28" i="13"/>
  <c r="CR29" i="13" s="1"/>
  <c r="CS28" i="13"/>
  <c r="CS29" i="13" s="1"/>
  <c r="CT28" i="13"/>
  <c r="CT29" i="13" s="1"/>
  <c r="CU28" i="13"/>
  <c r="CU29" i="13" s="1"/>
  <c r="CV28" i="13"/>
  <c r="CV29" i="13" s="1"/>
  <c r="CW28" i="13"/>
  <c r="CW29" i="13" s="1"/>
  <c r="CX28" i="13"/>
  <c r="CX29" i="13" s="1"/>
  <c r="CY28" i="13"/>
  <c r="CY29" i="13" s="1"/>
  <c r="CZ28" i="13"/>
  <c r="CZ29" i="13" s="1"/>
  <c r="DA28" i="13"/>
  <c r="DA29" i="13" s="1"/>
  <c r="DB28" i="13"/>
  <c r="DB29" i="13" s="1"/>
  <c r="DC28" i="13"/>
  <c r="DC29" i="13" s="1"/>
  <c r="DD28" i="13"/>
  <c r="DD29" i="13" s="1"/>
  <c r="DE28" i="13"/>
  <c r="DE29" i="13" s="1"/>
  <c r="DF28" i="13"/>
  <c r="DF29" i="13" s="1"/>
  <c r="DG28" i="13"/>
  <c r="DG29" i="13" s="1"/>
  <c r="DH28" i="13"/>
  <c r="DH29" i="13" s="1"/>
  <c r="DI28" i="13"/>
  <c r="DI29" i="13" s="1"/>
  <c r="DJ28" i="13"/>
  <c r="DJ29" i="13" s="1"/>
  <c r="O2" i="13"/>
  <c r="P2" i="13"/>
  <c r="P3" i="13" s="1"/>
  <c r="Q2" i="13"/>
  <c r="Q3" i="13" s="1"/>
  <c r="R2" i="13"/>
  <c r="R3" i="13" s="1"/>
  <c r="S2" i="13"/>
  <c r="S3" i="13" s="1"/>
  <c r="T2" i="13"/>
  <c r="T3" i="13" s="1"/>
  <c r="U2" i="13"/>
  <c r="U3" i="13" s="1"/>
  <c r="V2" i="13"/>
  <c r="V3" i="13" s="1"/>
  <c r="W2" i="13"/>
  <c r="W3" i="13" s="1"/>
  <c r="X2" i="13"/>
  <c r="X3" i="13" s="1"/>
  <c r="Y2" i="13"/>
  <c r="Y3" i="13" s="1"/>
  <c r="Z2" i="13"/>
  <c r="Z3" i="13" s="1"/>
  <c r="AA2" i="13"/>
  <c r="AA3" i="13" s="1"/>
  <c r="AB2" i="13"/>
  <c r="AB3" i="13" s="1"/>
  <c r="AC2" i="13"/>
  <c r="AC3" i="13" s="1"/>
  <c r="AD2" i="13"/>
  <c r="AD3" i="13" s="1"/>
  <c r="AE2" i="13"/>
  <c r="AE3" i="13" s="1"/>
  <c r="AF2" i="13"/>
  <c r="AF3" i="13" s="1"/>
  <c r="AG2" i="13"/>
  <c r="AG3" i="13" s="1"/>
  <c r="AH2" i="13"/>
  <c r="AH3" i="13" s="1"/>
  <c r="AI2" i="13"/>
  <c r="AI3" i="13" s="1"/>
  <c r="AJ2" i="13"/>
  <c r="AJ3" i="13" s="1"/>
  <c r="AK2" i="13"/>
  <c r="AK3" i="13" s="1"/>
  <c r="AL2" i="13"/>
  <c r="AL3" i="13" s="1"/>
  <c r="AM2" i="13"/>
  <c r="AM3" i="13" s="1"/>
  <c r="AN2" i="13"/>
  <c r="AN3" i="13" s="1"/>
  <c r="AO2" i="13"/>
  <c r="AO3" i="13" s="1"/>
  <c r="AP2" i="13"/>
  <c r="AP3" i="13" s="1"/>
  <c r="AQ2" i="13"/>
  <c r="AQ3" i="13" s="1"/>
  <c r="AR2" i="13"/>
  <c r="AR3" i="13" s="1"/>
  <c r="AS2" i="13"/>
  <c r="AS3" i="13" s="1"/>
  <c r="AT2" i="13"/>
  <c r="AT3" i="13" s="1"/>
  <c r="AU2" i="13"/>
  <c r="AU3" i="13" s="1"/>
  <c r="AV2" i="13"/>
  <c r="AV3" i="13" s="1"/>
  <c r="AW2" i="13"/>
  <c r="AW3" i="13" s="1"/>
  <c r="AX2" i="13"/>
  <c r="AX3" i="13" s="1"/>
  <c r="AY2" i="13"/>
  <c r="AY3" i="13" s="1"/>
  <c r="AZ2" i="13"/>
  <c r="AZ3" i="13" s="1"/>
  <c r="BA2" i="13"/>
  <c r="BA3" i="13" s="1"/>
  <c r="BB2" i="13"/>
  <c r="BB3" i="13" s="1"/>
  <c r="BC2" i="13"/>
  <c r="BC3" i="13" s="1"/>
  <c r="BD2" i="13"/>
  <c r="BD3" i="13" s="1"/>
  <c r="BE2" i="13"/>
  <c r="BE3" i="13" s="1"/>
  <c r="BF2" i="13"/>
  <c r="BF3" i="13" s="1"/>
  <c r="BG2" i="13"/>
  <c r="BG3" i="13" s="1"/>
  <c r="BH2" i="13"/>
  <c r="BH3" i="13" s="1"/>
  <c r="BI2" i="13"/>
  <c r="BI3" i="13" s="1"/>
  <c r="BJ2" i="13"/>
  <c r="BJ3" i="13" s="1"/>
  <c r="BK2" i="13"/>
  <c r="BK3" i="13" s="1"/>
  <c r="BL2" i="13"/>
  <c r="BL3" i="13" s="1"/>
  <c r="BM2" i="13"/>
  <c r="BM3" i="13" s="1"/>
  <c r="BN2" i="13"/>
  <c r="BN3" i="13" s="1"/>
  <c r="BO2" i="13"/>
  <c r="BO3" i="13" s="1"/>
  <c r="BP2" i="13"/>
  <c r="BP3" i="13" s="1"/>
  <c r="BQ2" i="13"/>
  <c r="BQ3" i="13" s="1"/>
  <c r="BR2" i="13"/>
  <c r="BR3" i="13" s="1"/>
  <c r="BS2" i="13"/>
  <c r="BS3" i="13" s="1"/>
  <c r="BT2" i="13"/>
  <c r="BT3" i="13" s="1"/>
  <c r="BU2" i="13"/>
  <c r="BU3" i="13" s="1"/>
  <c r="BV2" i="13"/>
  <c r="BV3" i="13" s="1"/>
  <c r="BW2" i="13"/>
  <c r="BW3" i="13" s="1"/>
  <c r="BX2" i="13"/>
  <c r="BX3" i="13" s="1"/>
  <c r="BY2" i="13"/>
  <c r="BY3" i="13" s="1"/>
  <c r="BZ2" i="13"/>
  <c r="BZ3" i="13" s="1"/>
  <c r="CA2" i="13"/>
  <c r="CA3" i="13" s="1"/>
  <c r="CB2" i="13"/>
  <c r="CB3" i="13" s="1"/>
  <c r="CC2" i="13"/>
  <c r="CC3" i="13" s="1"/>
  <c r="CD2" i="13"/>
  <c r="CD3" i="13" s="1"/>
  <c r="CE2" i="13"/>
  <c r="CE3" i="13" s="1"/>
  <c r="CF2" i="13"/>
  <c r="CF3" i="13" s="1"/>
  <c r="CG2" i="13"/>
  <c r="CG3" i="13" s="1"/>
  <c r="CH2" i="13"/>
  <c r="CH3" i="13" s="1"/>
  <c r="CI2" i="13"/>
  <c r="CI3" i="13" s="1"/>
  <c r="CJ2" i="13"/>
  <c r="CJ3" i="13" s="1"/>
  <c r="CK2" i="13"/>
  <c r="CK3" i="13" s="1"/>
  <c r="CL2" i="13"/>
  <c r="CL3" i="13" s="1"/>
  <c r="CM2" i="13"/>
  <c r="CM3" i="13" s="1"/>
  <c r="CN2" i="13"/>
  <c r="CN3" i="13" s="1"/>
  <c r="CO2" i="13"/>
  <c r="CO3" i="13" s="1"/>
  <c r="CP2" i="13"/>
  <c r="CP3" i="13" s="1"/>
  <c r="CQ2" i="13"/>
  <c r="CQ3" i="13" s="1"/>
  <c r="CR2" i="13"/>
  <c r="CR3" i="13" s="1"/>
  <c r="CS2" i="13"/>
  <c r="CS3" i="13" s="1"/>
  <c r="CT2" i="13"/>
  <c r="CT3" i="13" s="1"/>
  <c r="CU2" i="13"/>
  <c r="CU3" i="13" s="1"/>
  <c r="CV2" i="13"/>
  <c r="CV3" i="13" s="1"/>
  <c r="CW2" i="13"/>
  <c r="CW3" i="13" s="1"/>
  <c r="CX2" i="13"/>
  <c r="CX3" i="13" s="1"/>
  <c r="CY2" i="13"/>
  <c r="CY3" i="13" s="1"/>
  <c r="CZ2" i="13"/>
  <c r="CZ3" i="13" s="1"/>
  <c r="DA2" i="13"/>
  <c r="DA3" i="13" s="1"/>
  <c r="DB2" i="13"/>
  <c r="DB3" i="13" s="1"/>
  <c r="DC2" i="13"/>
  <c r="DC3" i="13" s="1"/>
  <c r="DD2" i="13"/>
  <c r="DD3" i="13" s="1"/>
  <c r="DE2" i="13"/>
  <c r="DE3" i="13" s="1"/>
  <c r="DF2" i="13"/>
  <c r="DF3" i="13" s="1"/>
  <c r="DG2" i="13"/>
  <c r="DG3" i="13" s="1"/>
  <c r="DH2" i="13"/>
  <c r="DH3" i="13" s="1"/>
  <c r="DI2" i="13"/>
  <c r="DI3" i="13" s="1"/>
  <c r="DJ2" i="13"/>
  <c r="DJ3" i="13" s="1"/>
  <c r="CH37" i="13"/>
  <c r="C21" i="12"/>
  <c r="D21" i="12"/>
  <c r="E21" i="12"/>
  <c r="F21" i="12"/>
  <c r="G21" i="12"/>
  <c r="H21" i="12"/>
  <c r="I21" i="12"/>
  <c r="J21" i="12"/>
  <c r="K21" i="12"/>
  <c r="L21" i="12"/>
  <c r="M21" i="12"/>
  <c r="N21" i="12"/>
  <c r="O21" i="12"/>
  <c r="P21" i="12"/>
  <c r="Q21" i="12"/>
  <c r="R21" i="12"/>
  <c r="S21" i="12"/>
  <c r="T21" i="12"/>
  <c r="U21" i="12"/>
  <c r="V21" i="12"/>
  <c r="W21" i="12"/>
  <c r="X21" i="12"/>
  <c r="Y21" i="12"/>
  <c r="Z21" i="12"/>
  <c r="AA21" i="12"/>
  <c r="AB21" i="12"/>
  <c r="AC21" i="12"/>
  <c r="AD21" i="12"/>
  <c r="AE21" i="12"/>
  <c r="AF21" i="12"/>
  <c r="AG21" i="12"/>
  <c r="AH21" i="12"/>
  <c r="AI21" i="12"/>
  <c r="AJ21" i="12"/>
  <c r="AK21" i="12"/>
  <c r="AL21" i="12"/>
  <c r="AM21" i="12"/>
  <c r="AN21" i="12"/>
  <c r="AO21" i="12"/>
  <c r="AP21" i="12"/>
  <c r="AQ21" i="12"/>
  <c r="AR21" i="12"/>
  <c r="AS21" i="12"/>
  <c r="AT21" i="12"/>
  <c r="AU21" i="12"/>
  <c r="AV21" i="12"/>
  <c r="AW21" i="12"/>
  <c r="AX21" i="12"/>
  <c r="AY21" i="12"/>
  <c r="AZ21" i="12"/>
  <c r="BA21" i="12"/>
  <c r="BB21" i="12"/>
  <c r="BC21" i="12"/>
  <c r="BD21" i="12"/>
  <c r="BE21" i="12"/>
  <c r="BF21" i="12"/>
  <c r="BG21" i="12"/>
  <c r="BH21" i="12"/>
  <c r="BI21" i="12"/>
  <c r="BJ21" i="12"/>
  <c r="BK21" i="12"/>
  <c r="BL21" i="12"/>
  <c r="BM21" i="12"/>
  <c r="BN21" i="12"/>
  <c r="BO21" i="12"/>
  <c r="BP21" i="12"/>
  <c r="BQ21" i="12"/>
  <c r="BR21" i="12"/>
  <c r="BS21" i="12"/>
  <c r="BT21" i="12"/>
  <c r="BU21" i="12"/>
  <c r="BV21" i="12"/>
  <c r="BW21" i="12"/>
  <c r="BX21" i="12"/>
  <c r="BY21" i="12"/>
  <c r="BZ21" i="12"/>
  <c r="CA21" i="12"/>
  <c r="CB21" i="12"/>
  <c r="CC21" i="12"/>
  <c r="CD21" i="12"/>
  <c r="CE21" i="12"/>
  <c r="CF21" i="12"/>
  <c r="CG21" i="12"/>
  <c r="CH21" i="12"/>
  <c r="CI21" i="12"/>
  <c r="CJ21" i="12"/>
  <c r="CK21" i="12"/>
  <c r="CL21" i="12"/>
  <c r="CM21" i="12"/>
  <c r="CN21" i="12"/>
  <c r="CO21" i="12"/>
  <c r="CP21" i="12"/>
  <c r="CQ21" i="12"/>
  <c r="CR21" i="12"/>
  <c r="CS21" i="12"/>
  <c r="CT21" i="12"/>
  <c r="CU21" i="12"/>
  <c r="CV21" i="12"/>
  <c r="CW21" i="12"/>
  <c r="B21" i="12"/>
  <c r="N16" i="12"/>
  <c r="C15" i="12"/>
  <c r="C16" i="12" s="1"/>
  <c r="D15" i="12"/>
  <c r="D16" i="12" s="1"/>
  <c r="E15" i="12"/>
  <c r="E16" i="12" s="1"/>
  <c r="F15" i="12"/>
  <c r="F16" i="12" s="1"/>
  <c r="G15" i="12"/>
  <c r="G16" i="12" s="1"/>
  <c r="H15" i="12"/>
  <c r="H16" i="12" s="1"/>
  <c r="I15" i="12"/>
  <c r="I16" i="12" s="1"/>
  <c r="J15" i="12"/>
  <c r="J16" i="12" s="1"/>
  <c r="K15" i="12"/>
  <c r="K16" i="12" s="1"/>
  <c r="L15" i="12"/>
  <c r="L16" i="12" s="1"/>
  <c r="M15" i="12"/>
  <c r="M16" i="12" s="1"/>
  <c r="N15" i="12"/>
  <c r="O15" i="12"/>
  <c r="O16" i="12" s="1"/>
  <c r="P15" i="12"/>
  <c r="P16" i="12" s="1"/>
  <c r="Q15" i="12"/>
  <c r="Q16" i="12" s="1"/>
  <c r="R15" i="12"/>
  <c r="R16" i="12" s="1"/>
  <c r="S15" i="12"/>
  <c r="S16" i="12" s="1"/>
  <c r="T15" i="12"/>
  <c r="T16" i="12" s="1"/>
  <c r="U15" i="12"/>
  <c r="U16" i="12" s="1"/>
  <c r="V15" i="12"/>
  <c r="V16" i="12" s="1"/>
  <c r="W15" i="12"/>
  <c r="W16" i="12" s="1"/>
  <c r="X15" i="12"/>
  <c r="X16" i="12" s="1"/>
  <c r="Y15" i="12"/>
  <c r="Y16" i="12" s="1"/>
  <c r="Z15" i="12"/>
  <c r="Z16" i="12" s="1"/>
  <c r="AA15" i="12"/>
  <c r="AA16" i="12" s="1"/>
  <c r="AB15" i="12"/>
  <c r="AB16" i="12" s="1"/>
  <c r="AC15" i="12"/>
  <c r="AC16" i="12" s="1"/>
  <c r="AD15" i="12"/>
  <c r="AD16" i="12" s="1"/>
  <c r="AE15" i="12"/>
  <c r="AE16" i="12" s="1"/>
  <c r="AF15" i="12"/>
  <c r="AF16" i="12" s="1"/>
  <c r="AG15" i="12"/>
  <c r="AG16" i="12" s="1"/>
  <c r="AH15" i="12"/>
  <c r="AH16" i="12" s="1"/>
  <c r="AI15" i="12"/>
  <c r="AI16" i="12" s="1"/>
  <c r="AJ15" i="12"/>
  <c r="AJ16" i="12" s="1"/>
  <c r="AK15" i="12"/>
  <c r="AK16" i="12" s="1"/>
  <c r="AL15" i="12"/>
  <c r="AL16" i="12" s="1"/>
  <c r="AM15" i="12"/>
  <c r="AM16" i="12" s="1"/>
  <c r="AN15" i="12"/>
  <c r="AN16" i="12" s="1"/>
  <c r="AO15" i="12"/>
  <c r="AO16" i="12" s="1"/>
  <c r="AP15" i="12"/>
  <c r="AP16" i="12" s="1"/>
  <c r="AQ15" i="12"/>
  <c r="AQ16" i="12" s="1"/>
  <c r="AR15" i="12"/>
  <c r="AR16" i="12" s="1"/>
  <c r="AS15" i="12"/>
  <c r="AS16" i="12" s="1"/>
  <c r="AT15" i="12"/>
  <c r="AT16" i="12" s="1"/>
  <c r="AU15" i="12"/>
  <c r="AU16" i="12" s="1"/>
  <c r="AV15" i="12"/>
  <c r="AV16" i="12" s="1"/>
  <c r="AW15" i="12"/>
  <c r="AW16" i="12" s="1"/>
  <c r="AX15" i="12"/>
  <c r="AX16" i="12" s="1"/>
  <c r="AY15" i="12"/>
  <c r="AY16" i="12" s="1"/>
  <c r="AZ15" i="12"/>
  <c r="AZ16" i="12" s="1"/>
  <c r="BA15" i="12"/>
  <c r="BA16" i="12" s="1"/>
  <c r="BB15" i="12"/>
  <c r="BB16" i="12" s="1"/>
  <c r="BC15" i="12"/>
  <c r="BC16" i="12" s="1"/>
  <c r="BD15" i="12"/>
  <c r="BD16" i="12" s="1"/>
  <c r="BE15" i="12"/>
  <c r="BE16" i="12" s="1"/>
  <c r="BF15" i="12"/>
  <c r="BF16" i="12" s="1"/>
  <c r="BG15" i="12"/>
  <c r="BG16" i="12" s="1"/>
  <c r="BH15" i="12"/>
  <c r="BH16" i="12" s="1"/>
  <c r="BI15" i="12"/>
  <c r="BI16" i="12" s="1"/>
  <c r="BJ15" i="12"/>
  <c r="BJ16" i="12" s="1"/>
  <c r="BK15" i="12"/>
  <c r="BK16" i="12" s="1"/>
  <c r="BL15" i="12"/>
  <c r="BL16" i="12" s="1"/>
  <c r="BM15" i="12"/>
  <c r="BM16" i="12" s="1"/>
  <c r="BN15" i="12"/>
  <c r="BN16" i="12" s="1"/>
  <c r="BO15" i="12"/>
  <c r="BO16" i="12" s="1"/>
  <c r="BP15" i="12"/>
  <c r="BP16" i="12" s="1"/>
  <c r="BQ15" i="12"/>
  <c r="BQ16" i="12" s="1"/>
  <c r="BR15" i="12"/>
  <c r="BR16" i="12" s="1"/>
  <c r="BS15" i="12"/>
  <c r="BS16" i="12" s="1"/>
  <c r="BT15" i="12"/>
  <c r="BT16" i="12" s="1"/>
  <c r="BU15" i="12"/>
  <c r="BU16" i="12" s="1"/>
  <c r="BV15" i="12"/>
  <c r="BV16" i="12" s="1"/>
  <c r="BW15" i="12"/>
  <c r="BW16" i="12" s="1"/>
  <c r="BX15" i="12"/>
  <c r="BX16" i="12" s="1"/>
  <c r="BY15" i="12"/>
  <c r="BY16" i="12" s="1"/>
  <c r="BZ15" i="12"/>
  <c r="BZ16" i="12" s="1"/>
  <c r="CA15" i="12"/>
  <c r="CA16" i="12" s="1"/>
  <c r="CB15" i="12"/>
  <c r="CB16" i="12" s="1"/>
  <c r="CC15" i="12"/>
  <c r="CC16" i="12" s="1"/>
  <c r="CD15" i="12"/>
  <c r="CD16" i="12" s="1"/>
  <c r="CE15" i="12"/>
  <c r="CE16" i="12" s="1"/>
  <c r="CF15" i="12"/>
  <c r="CF16" i="12" s="1"/>
  <c r="CG15" i="12"/>
  <c r="CG16" i="12" s="1"/>
  <c r="CH15" i="12"/>
  <c r="CH16" i="12" s="1"/>
  <c r="CI15" i="12"/>
  <c r="CI16" i="12" s="1"/>
  <c r="CJ15" i="12"/>
  <c r="CJ16" i="12" s="1"/>
  <c r="CK15" i="12"/>
  <c r="CK16" i="12" s="1"/>
  <c r="CL15" i="12"/>
  <c r="CL16" i="12" s="1"/>
  <c r="CM15" i="12"/>
  <c r="CM16" i="12" s="1"/>
  <c r="CN15" i="12"/>
  <c r="CN16" i="12" s="1"/>
  <c r="CO15" i="12"/>
  <c r="CO16" i="12" s="1"/>
  <c r="CP15" i="12"/>
  <c r="CP16" i="12" s="1"/>
  <c r="CQ15" i="12"/>
  <c r="CQ16" i="12" s="1"/>
  <c r="CR15" i="12"/>
  <c r="CR16" i="12" s="1"/>
  <c r="CS15" i="12"/>
  <c r="CS16" i="12" s="1"/>
  <c r="CT15" i="12"/>
  <c r="CT16" i="12" s="1"/>
  <c r="CU15" i="12"/>
  <c r="CU16" i="12" s="1"/>
  <c r="CV15" i="12"/>
  <c r="CV16" i="12" s="1"/>
  <c r="CW15" i="12"/>
  <c r="CW16" i="12" s="1"/>
  <c r="B15" i="12"/>
  <c r="B16" i="12" s="1"/>
  <c r="B17" i="12" s="1"/>
  <c r="B18" i="12" s="1"/>
  <c r="B19" i="12" s="1"/>
  <c r="BR9" i="12"/>
  <c r="B9" i="12"/>
  <c r="C8" i="12"/>
  <c r="C9" i="12" s="1"/>
  <c r="D8" i="12"/>
  <c r="D9" i="12" s="1"/>
  <c r="E8" i="12"/>
  <c r="E9" i="12" s="1"/>
  <c r="F8" i="12"/>
  <c r="F9" i="12" s="1"/>
  <c r="G8" i="12"/>
  <c r="G9" i="12" s="1"/>
  <c r="H8" i="12"/>
  <c r="H9" i="12" s="1"/>
  <c r="I8" i="12"/>
  <c r="I9" i="12" s="1"/>
  <c r="J8" i="12"/>
  <c r="J9" i="12" s="1"/>
  <c r="K8" i="12"/>
  <c r="K9" i="12" s="1"/>
  <c r="L8" i="12"/>
  <c r="L9" i="12" s="1"/>
  <c r="M8" i="12"/>
  <c r="M9" i="12" s="1"/>
  <c r="N8" i="12"/>
  <c r="N9" i="12" s="1"/>
  <c r="O8" i="12"/>
  <c r="O9" i="12" s="1"/>
  <c r="P8" i="12"/>
  <c r="P9" i="12" s="1"/>
  <c r="Q8" i="12"/>
  <c r="Q9" i="12" s="1"/>
  <c r="R8" i="12"/>
  <c r="R9" i="12" s="1"/>
  <c r="S8" i="12"/>
  <c r="S9" i="12" s="1"/>
  <c r="T8" i="12"/>
  <c r="T9" i="12" s="1"/>
  <c r="U8" i="12"/>
  <c r="U9" i="12" s="1"/>
  <c r="V8" i="12"/>
  <c r="V9" i="12" s="1"/>
  <c r="W8" i="12"/>
  <c r="W9" i="12" s="1"/>
  <c r="X8" i="12"/>
  <c r="X9" i="12" s="1"/>
  <c r="Y8" i="12"/>
  <c r="Y9" i="12" s="1"/>
  <c r="Z8" i="12"/>
  <c r="Z9" i="12" s="1"/>
  <c r="AA8" i="12"/>
  <c r="AA9" i="12" s="1"/>
  <c r="AB8" i="12"/>
  <c r="AB9" i="12" s="1"/>
  <c r="AC8" i="12"/>
  <c r="AC9" i="12" s="1"/>
  <c r="AD8" i="12"/>
  <c r="AD9" i="12" s="1"/>
  <c r="AE8" i="12"/>
  <c r="AE9" i="12" s="1"/>
  <c r="AF8" i="12"/>
  <c r="AF9" i="12" s="1"/>
  <c r="AG8" i="12"/>
  <c r="AG9" i="12" s="1"/>
  <c r="AH8" i="12"/>
  <c r="AH9" i="12" s="1"/>
  <c r="AI8" i="12"/>
  <c r="AI9" i="12" s="1"/>
  <c r="AJ8" i="12"/>
  <c r="AJ9" i="12" s="1"/>
  <c r="AK8" i="12"/>
  <c r="AK9" i="12" s="1"/>
  <c r="AL8" i="12"/>
  <c r="AL9" i="12" s="1"/>
  <c r="AM8" i="12"/>
  <c r="AM9" i="12" s="1"/>
  <c r="AN8" i="12"/>
  <c r="AN9" i="12" s="1"/>
  <c r="AO8" i="12"/>
  <c r="AO9" i="12" s="1"/>
  <c r="AP8" i="12"/>
  <c r="AP9" i="12" s="1"/>
  <c r="AQ8" i="12"/>
  <c r="AQ9" i="12" s="1"/>
  <c r="AR8" i="12"/>
  <c r="AR9" i="12" s="1"/>
  <c r="AS8" i="12"/>
  <c r="AS9" i="12" s="1"/>
  <c r="AT8" i="12"/>
  <c r="AT9" i="12" s="1"/>
  <c r="AU8" i="12"/>
  <c r="AU9" i="12" s="1"/>
  <c r="AV8" i="12"/>
  <c r="AV9" i="12" s="1"/>
  <c r="AW8" i="12"/>
  <c r="AW9" i="12" s="1"/>
  <c r="AX8" i="12"/>
  <c r="AX9" i="12" s="1"/>
  <c r="AY8" i="12"/>
  <c r="AY9" i="12" s="1"/>
  <c r="AZ8" i="12"/>
  <c r="AZ9" i="12" s="1"/>
  <c r="BA8" i="12"/>
  <c r="BA9" i="12" s="1"/>
  <c r="BB8" i="12"/>
  <c r="BB9" i="12" s="1"/>
  <c r="BC8" i="12"/>
  <c r="BC9" i="12" s="1"/>
  <c r="BD8" i="12"/>
  <c r="BD9" i="12" s="1"/>
  <c r="BE8" i="12"/>
  <c r="BE9" i="12" s="1"/>
  <c r="BF8" i="12"/>
  <c r="BF9" i="12" s="1"/>
  <c r="BG8" i="12"/>
  <c r="BG9" i="12" s="1"/>
  <c r="BH8" i="12"/>
  <c r="BH9" i="12" s="1"/>
  <c r="BI8" i="12"/>
  <c r="BI9" i="12" s="1"/>
  <c r="BJ8" i="12"/>
  <c r="BJ9" i="12" s="1"/>
  <c r="BK8" i="12"/>
  <c r="BK9" i="12" s="1"/>
  <c r="BL8" i="12"/>
  <c r="BL9" i="12" s="1"/>
  <c r="BM8" i="12"/>
  <c r="BM9" i="12" s="1"/>
  <c r="BN8" i="12"/>
  <c r="BN9" i="12" s="1"/>
  <c r="BO8" i="12"/>
  <c r="BO9" i="12" s="1"/>
  <c r="BP8" i="12"/>
  <c r="BP9" i="12" s="1"/>
  <c r="BQ8" i="12"/>
  <c r="BQ9" i="12" s="1"/>
  <c r="BR8" i="12"/>
  <c r="BS8" i="12"/>
  <c r="BS9" i="12" s="1"/>
  <c r="BT8" i="12"/>
  <c r="BT9" i="12" s="1"/>
  <c r="BU8" i="12"/>
  <c r="BU9" i="12" s="1"/>
  <c r="BV8" i="12"/>
  <c r="BV9" i="12" s="1"/>
  <c r="BW8" i="12"/>
  <c r="BW9" i="12" s="1"/>
  <c r="BX8" i="12"/>
  <c r="BX9" i="12" s="1"/>
  <c r="BY8" i="12"/>
  <c r="BY9" i="12" s="1"/>
  <c r="BZ8" i="12"/>
  <c r="BZ9" i="12" s="1"/>
  <c r="CA8" i="12"/>
  <c r="CA9" i="12" s="1"/>
  <c r="CB8" i="12"/>
  <c r="CB9" i="12" s="1"/>
  <c r="CC8" i="12"/>
  <c r="CC9" i="12" s="1"/>
  <c r="CD8" i="12"/>
  <c r="CD9" i="12" s="1"/>
  <c r="CE8" i="12"/>
  <c r="CE9" i="12" s="1"/>
  <c r="CF8" i="12"/>
  <c r="CF9" i="12" s="1"/>
  <c r="CG8" i="12"/>
  <c r="CG9" i="12" s="1"/>
  <c r="CH8" i="12"/>
  <c r="CH9" i="12" s="1"/>
  <c r="CI8" i="12"/>
  <c r="CI9" i="12" s="1"/>
  <c r="CJ8" i="12"/>
  <c r="CJ9" i="12" s="1"/>
  <c r="CK8" i="12"/>
  <c r="CK9" i="12" s="1"/>
  <c r="CL8" i="12"/>
  <c r="CL9" i="12" s="1"/>
  <c r="CM8" i="12"/>
  <c r="CM9" i="12" s="1"/>
  <c r="CN8" i="12"/>
  <c r="CN9" i="12" s="1"/>
  <c r="CO8" i="12"/>
  <c r="CO9" i="12" s="1"/>
  <c r="CP8" i="12"/>
  <c r="CP9" i="12" s="1"/>
  <c r="CQ8" i="12"/>
  <c r="CQ9" i="12" s="1"/>
  <c r="CR8" i="12"/>
  <c r="CR9" i="12" s="1"/>
  <c r="CS8" i="12"/>
  <c r="CS9" i="12" s="1"/>
  <c r="CT8" i="12"/>
  <c r="CT9" i="12" s="1"/>
  <c r="CU8" i="12"/>
  <c r="CU9" i="12" s="1"/>
  <c r="CV8" i="12"/>
  <c r="CV9" i="12" s="1"/>
  <c r="CW8" i="12"/>
  <c r="CW9" i="12" s="1"/>
  <c r="B8" i="12"/>
  <c r="C2" i="12"/>
  <c r="C3" i="12" s="1"/>
  <c r="D2" i="12"/>
  <c r="D3" i="12" s="1"/>
  <c r="E2" i="12"/>
  <c r="E3" i="12" s="1"/>
  <c r="F2" i="12"/>
  <c r="F3" i="12" s="1"/>
  <c r="G2" i="12"/>
  <c r="G3" i="12" s="1"/>
  <c r="H2" i="12"/>
  <c r="H3" i="12" s="1"/>
  <c r="I2" i="12"/>
  <c r="I3" i="12" s="1"/>
  <c r="J2" i="12"/>
  <c r="J3" i="12" s="1"/>
  <c r="K2" i="12"/>
  <c r="K3" i="12" s="1"/>
  <c r="L2" i="12"/>
  <c r="L3" i="12" s="1"/>
  <c r="M2" i="12"/>
  <c r="M3" i="12" s="1"/>
  <c r="N2" i="12"/>
  <c r="N3" i="12" s="1"/>
  <c r="O2" i="12"/>
  <c r="O3" i="12" s="1"/>
  <c r="P2" i="12"/>
  <c r="P3" i="12" s="1"/>
  <c r="Q2" i="12"/>
  <c r="Q3" i="12" s="1"/>
  <c r="R2" i="12"/>
  <c r="R3" i="12" s="1"/>
  <c r="S2" i="12"/>
  <c r="S3" i="12" s="1"/>
  <c r="T2" i="12"/>
  <c r="T3" i="12" s="1"/>
  <c r="U2" i="12"/>
  <c r="U3" i="12" s="1"/>
  <c r="V2" i="12"/>
  <c r="V3" i="12" s="1"/>
  <c r="W2" i="12"/>
  <c r="W3" i="12" s="1"/>
  <c r="X2" i="12"/>
  <c r="X3" i="12" s="1"/>
  <c r="Y2" i="12"/>
  <c r="Y3" i="12" s="1"/>
  <c r="Z2" i="12"/>
  <c r="Z3" i="12" s="1"/>
  <c r="AA2" i="12"/>
  <c r="AA3" i="12" s="1"/>
  <c r="AB2" i="12"/>
  <c r="AB3" i="12" s="1"/>
  <c r="AC2" i="12"/>
  <c r="AC3" i="12" s="1"/>
  <c r="AD2" i="12"/>
  <c r="AD3" i="12" s="1"/>
  <c r="AE2" i="12"/>
  <c r="AE3" i="12" s="1"/>
  <c r="AF2" i="12"/>
  <c r="AF3" i="12" s="1"/>
  <c r="AG2" i="12"/>
  <c r="AG3" i="12" s="1"/>
  <c r="AH2" i="12"/>
  <c r="AH3" i="12" s="1"/>
  <c r="AI2" i="12"/>
  <c r="AI3" i="12" s="1"/>
  <c r="AJ2" i="12"/>
  <c r="AJ3" i="12" s="1"/>
  <c r="AK2" i="12"/>
  <c r="AK3" i="12" s="1"/>
  <c r="AL2" i="12"/>
  <c r="AL3" i="12" s="1"/>
  <c r="AM2" i="12"/>
  <c r="AM3" i="12" s="1"/>
  <c r="AN2" i="12"/>
  <c r="AN3" i="12" s="1"/>
  <c r="AO2" i="12"/>
  <c r="AO3" i="12" s="1"/>
  <c r="AP2" i="12"/>
  <c r="AP3" i="12" s="1"/>
  <c r="AQ2" i="12"/>
  <c r="AQ3" i="12" s="1"/>
  <c r="AR2" i="12"/>
  <c r="AR3" i="12" s="1"/>
  <c r="AS2" i="12"/>
  <c r="AS3" i="12" s="1"/>
  <c r="AT2" i="12"/>
  <c r="AT3" i="12" s="1"/>
  <c r="AU2" i="12"/>
  <c r="AU3" i="12" s="1"/>
  <c r="AV2" i="12"/>
  <c r="AV3" i="12" s="1"/>
  <c r="AW2" i="12"/>
  <c r="AW3" i="12" s="1"/>
  <c r="AX2" i="12"/>
  <c r="AX3" i="12" s="1"/>
  <c r="AY2" i="12"/>
  <c r="AY3" i="12" s="1"/>
  <c r="AZ2" i="12"/>
  <c r="AZ3" i="12" s="1"/>
  <c r="BA2" i="12"/>
  <c r="BA3" i="12" s="1"/>
  <c r="BB2" i="12"/>
  <c r="BB3" i="12" s="1"/>
  <c r="BC2" i="12"/>
  <c r="BC3" i="12" s="1"/>
  <c r="BD2" i="12"/>
  <c r="BD3" i="12" s="1"/>
  <c r="BE2" i="12"/>
  <c r="BE3" i="12" s="1"/>
  <c r="BF2" i="12"/>
  <c r="BF3" i="12" s="1"/>
  <c r="BG2" i="12"/>
  <c r="BG3" i="12" s="1"/>
  <c r="BH2" i="12"/>
  <c r="BH3" i="12" s="1"/>
  <c r="BI2" i="12"/>
  <c r="BI3" i="12" s="1"/>
  <c r="BJ2" i="12"/>
  <c r="BJ3" i="12" s="1"/>
  <c r="BK2" i="12"/>
  <c r="BK3" i="12" s="1"/>
  <c r="BL2" i="12"/>
  <c r="BL3" i="12" s="1"/>
  <c r="BM2" i="12"/>
  <c r="BM3" i="12" s="1"/>
  <c r="BN2" i="12"/>
  <c r="BN3" i="12" s="1"/>
  <c r="BO2" i="12"/>
  <c r="BO3" i="12" s="1"/>
  <c r="BP2" i="12"/>
  <c r="BP3" i="12" s="1"/>
  <c r="BQ2" i="12"/>
  <c r="BQ3" i="12" s="1"/>
  <c r="BR2" i="12"/>
  <c r="BR3" i="12" s="1"/>
  <c r="BS2" i="12"/>
  <c r="BS3" i="12" s="1"/>
  <c r="BT2" i="12"/>
  <c r="BT3" i="12" s="1"/>
  <c r="BU2" i="12"/>
  <c r="BU3" i="12" s="1"/>
  <c r="BV2" i="12"/>
  <c r="BV3" i="12" s="1"/>
  <c r="BW2" i="12"/>
  <c r="BW3" i="12" s="1"/>
  <c r="BX2" i="12"/>
  <c r="BX3" i="12" s="1"/>
  <c r="BY2" i="12"/>
  <c r="BY3" i="12" s="1"/>
  <c r="BZ2" i="12"/>
  <c r="BZ3" i="12" s="1"/>
  <c r="CA2" i="12"/>
  <c r="CA3" i="12" s="1"/>
  <c r="CB2" i="12"/>
  <c r="CB3" i="12" s="1"/>
  <c r="CC2" i="12"/>
  <c r="CC3" i="12" s="1"/>
  <c r="CD2" i="12"/>
  <c r="CD3" i="12" s="1"/>
  <c r="CE2" i="12"/>
  <c r="CE3" i="12" s="1"/>
  <c r="CF2" i="12"/>
  <c r="CF3" i="12" s="1"/>
  <c r="CG2" i="12"/>
  <c r="CG3" i="12" s="1"/>
  <c r="CH2" i="12"/>
  <c r="CH3" i="12" s="1"/>
  <c r="CI2" i="12"/>
  <c r="CI3" i="12" s="1"/>
  <c r="CJ2" i="12"/>
  <c r="CJ3" i="12" s="1"/>
  <c r="CK2" i="12"/>
  <c r="CK3" i="12" s="1"/>
  <c r="CL2" i="12"/>
  <c r="CL3" i="12" s="1"/>
  <c r="CM2" i="12"/>
  <c r="CM3" i="12" s="1"/>
  <c r="CN2" i="12"/>
  <c r="CN3" i="12" s="1"/>
  <c r="CO2" i="12"/>
  <c r="CO3" i="12" s="1"/>
  <c r="CP2" i="12"/>
  <c r="CP3" i="12" s="1"/>
  <c r="CQ2" i="12"/>
  <c r="CQ3" i="12" s="1"/>
  <c r="CR2" i="12"/>
  <c r="CR3" i="12" s="1"/>
  <c r="CS2" i="12"/>
  <c r="CS3" i="12" s="1"/>
  <c r="CT2" i="12"/>
  <c r="CT3" i="12" s="1"/>
  <c r="CU2" i="12"/>
  <c r="CU3" i="12" s="1"/>
  <c r="CV2" i="12"/>
  <c r="CV3" i="12" s="1"/>
  <c r="CW2" i="12"/>
  <c r="CW3" i="12" s="1"/>
  <c r="B2" i="12"/>
  <c r="B3" i="12" s="1"/>
  <c r="C21" i="8"/>
  <c r="D21" i="8"/>
  <c r="E21" i="8"/>
  <c r="F21" i="8"/>
  <c r="G21" i="8"/>
  <c r="H21" i="8"/>
  <c r="I21" i="8"/>
  <c r="J21" i="8"/>
  <c r="K21" i="8"/>
  <c r="L21" i="8"/>
  <c r="M21" i="8"/>
  <c r="N21" i="8"/>
  <c r="O21" i="8"/>
  <c r="P21" i="8"/>
  <c r="Q21" i="8"/>
  <c r="R21" i="8"/>
  <c r="S21" i="8"/>
  <c r="T21" i="8"/>
  <c r="U21" i="8"/>
  <c r="V21" i="8"/>
  <c r="W21" i="8"/>
  <c r="X21" i="8"/>
  <c r="Y21" i="8"/>
  <c r="Z21" i="8"/>
  <c r="AA21" i="8"/>
  <c r="AB21" i="8"/>
  <c r="AC21" i="8"/>
  <c r="AD21" i="8"/>
  <c r="AE21" i="8"/>
  <c r="AF21" i="8"/>
  <c r="AG21" i="8"/>
  <c r="AH21" i="8"/>
  <c r="AI21" i="8"/>
  <c r="AJ21" i="8"/>
  <c r="AK21" i="8"/>
  <c r="AL21" i="8"/>
  <c r="AM21" i="8"/>
  <c r="AN21" i="8"/>
  <c r="AO21" i="8"/>
  <c r="AP21" i="8"/>
  <c r="AQ21" i="8"/>
  <c r="AR21" i="8"/>
  <c r="AS21" i="8"/>
  <c r="AT21" i="8"/>
  <c r="AU21" i="8"/>
  <c r="AV21" i="8"/>
  <c r="AW21" i="8"/>
  <c r="AX21" i="8"/>
  <c r="AY21" i="8"/>
  <c r="AZ21" i="8"/>
  <c r="BA21" i="8"/>
  <c r="BB21" i="8"/>
  <c r="BC21" i="8"/>
  <c r="BD21" i="8"/>
  <c r="BE21" i="8"/>
  <c r="BF21" i="8"/>
  <c r="BG21" i="8"/>
  <c r="BH21" i="8"/>
  <c r="BI21" i="8"/>
  <c r="BJ21" i="8"/>
  <c r="BK21" i="8"/>
  <c r="BL21" i="8"/>
  <c r="BM21" i="8"/>
  <c r="BN21" i="8"/>
  <c r="BO21" i="8"/>
  <c r="BP21" i="8"/>
  <c r="BQ21" i="8"/>
  <c r="BR21" i="8"/>
  <c r="BS21" i="8"/>
  <c r="BT21" i="8"/>
  <c r="BU21" i="8"/>
  <c r="BV21" i="8"/>
  <c r="BW21" i="8"/>
  <c r="BX21" i="8"/>
  <c r="BY21" i="8"/>
  <c r="BZ21" i="8"/>
  <c r="CA21" i="8"/>
  <c r="CB21" i="8"/>
  <c r="CC21" i="8"/>
  <c r="CD21" i="8"/>
  <c r="CE21" i="8"/>
  <c r="CF21" i="8"/>
  <c r="CG21" i="8"/>
  <c r="CH21" i="8"/>
  <c r="CI21" i="8"/>
  <c r="CJ21" i="8"/>
  <c r="CK21" i="8"/>
  <c r="CL21" i="8"/>
  <c r="CM21" i="8"/>
  <c r="CN21" i="8"/>
  <c r="CO21" i="8"/>
  <c r="CP21" i="8"/>
  <c r="CQ21" i="8"/>
  <c r="CR21" i="8"/>
  <c r="CS21" i="8"/>
  <c r="CT21" i="8"/>
  <c r="CU21" i="8"/>
  <c r="CV21" i="8"/>
  <c r="CW21" i="8"/>
  <c r="B21" i="8"/>
  <c r="C15" i="8"/>
  <c r="C16" i="8" s="1"/>
  <c r="D15" i="8"/>
  <c r="D16" i="8" s="1"/>
  <c r="E15" i="8"/>
  <c r="E16" i="8" s="1"/>
  <c r="F15" i="8"/>
  <c r="F16" i="8" s="1"/>
  <c r="G15" i="8"/>
  <c r="G16" i="8" s="1"/>
  <c r="H15" i="8"/>
  <c r="H16" i="8" s="1"/>
  <c r="I15" i="8"/>
  <c r="I16" i="8" s="1"/>
  <c r="J15" i="8"/>
  <c r="J16" i="8" s="1"/>
  <c r="K15" i="8"/>
  <c r="K16" i="8" s="1"/>
  <c r="L15" i="8"/>
  <c r="L16" i="8" s="1"/>
  <c r="M15" i="8"/>
  <c r="M16" i="8" s="1"/>
  <c r="N15" i="8"/>
  <c r="N16" i="8" s="1"/>
  <c r="O15" i="8"/>
  <c r="O16" i="8" s="1"/>
  <c r="P15" i="8"/>
  <c r="P16" i="8" s="1"/>
  <c r="Q15" i="8"/>
  <c r="Q16" i="8" s="1"/>
  <c r="R15" i="8"/>
  <c r="R16" i="8" s="1"/>
  <c r="S15" i="8"/>
  <c r="S16" i="8" s="1"/>
  <c r="T15" i="8"/>
  <c r="T16" i="8" s="1"/>
  <c r="U15" i="8"/>
  <c r="U16" i="8" s="1"/>
  <c r="V15" i="8"/>
  <c r="V16" i="8" s="1"/>
  <c r="W15" i="8"/>
  <c r="W16" i="8" s="1"/>
  <c r="X15" i="8"/>
  <c r="X16" i="8" s="1"/>
  <c r="Y15" i="8"/>
  <c r="Y16" i="8" s="1"/>
  <c r="Z15" i="8"/>
  <c r="Z16" i="8" s="1"/>
  <c r="AA15" i="8"/>
  <c r="AA16" i="8" s="1"/>
  <c r="AB15" i="8"/>
  <c r="AB16" i="8" s="1"/>
  <c r="AC15" i="8"/>
  <c r="AC16" i="8" s="1"/>
  <c r="AD15" i="8"/>
  <c r="AD16" i="8" s="1"/>
  <c r="AE15" i="8"/>
  <c r="AE16" i="8" s="1"/>
  <c r="AF15" i="8"/>
  <c r="AF16" i="8" s="1"/>
  <c r="AG15" i="8"/>
  <c r="AG16" i="8" s="1"/>
  <c r="AH15" i="8"/>
  <c r="AH16" i="8" s="1"/>
  <c r="AI15" i="8"/>
  <c r="AI16" i="8" s="1"/>
  <c r="AJ15" i="8"/>
  <c r="AJ16" i="8" s="1"/>
  <c r="AK15" i="8"/>
  <c r="AK16" i="8" s="1"/>
  <c r="AL15" i="8"/>
  <c r="AL16" i="8" s="1"/>
  <c r="AM15" i="8"/>
  <c r="AM16" i="8" s="1"/>
  <c r="AN15" i="8"/>
  <c r="AN16" i="8" s="1"/>
  <c r="AO15" i="8"/>
  <c r="AO16" i="8" s="1"/>
  <c r="AP15" i="8"/>
  <c r="AP16" i="8" s="1"/>
  <c r="AQ15" i="8"/>
  <c r="AQ16" i="8" s="1"/>
  <c r="AR15" i="8"/>
  <c r="AR16" i="8" s="1"/>
  <c r="AS15" i="8"/>
  <c r="AS16" i="8" s="1"/>
  <c r="AT15" i="8"/>
  <c r="AT16" i="8" s="1"/>
  <c r="AU15" i="8"/>
  <c r="AU16" i="8" s="1"/>
  <c r="AV15" i="8"/>
  <c r="AV16" i="8" s="1"/>
  <c r="AW15" i="8"/>
  <c r="AW16" i="8" s="1"/>
  <c r="AX15" i="8"/>
  <c r="AX16" i="8" s="1"/>
  <c r="AY15" i="8"/>
  <c r="AY16" i="8" s="1"/>
  <c r="AZ15" i="8"/>
  <c r="AZ16" i="8" s="1"/>
  <c r="BA15" i="8"/>
  <c r="BA16" i="8" s="1"/>
  <c r="BB15" i="8"/>
  <c r="BB16" i="8" s="1"/>
  <c r="BC15" i="8"/>
  <c r="BC16" i="8" s="1"/>
  <c r="BD15" i="8"/>
  <c r="BD16" i="8" s="1"/>
  <c r="BE15" i="8"/>
  <c r="BE16" i="8" s="1"/>
  <c r="BF15" i="8"/>
  <c r="BF16" i="8" s="1"/>
  <c r="BG15" i="8"/>
  <c r="BG16" i="8" s="1"/>
  <c r="BH15" i="8"/>
  <c r="BH16" i="8" s="1"/>
  <c r="BI15" i="8"/>
  <c r="BI16" i="8" s="1"/>
  <c r="BJ15" i="8"/>
  <c r="BJ16" i="8" s="1"/>
  <c r="BK15" i="8"/>
  <c r="BK16" i="8" s="1"/>
  <c r="BL15" i="8"/>
  <c r="BL16" i="8" s="1"/>
  <c r="BM15" i="8"/>
  <c r="BM16" i="8" s="1"/>
  <c r="BN15" i="8"/>
  <c r="BN16" i="8" s="1"/>
  <c r="BO15" i="8"/>
  <c r="BO16" i="8" s="1"/>
  <c r="BP15" i="8"/>
  <c r="BP16" i="8" s="1"/>
  <c r="BQ15" i="8"/>
  <c r="BQ16" i="8" s="1"/>
  <c r="BR15" i="8"/>
  <c r="BR16" i="8" s="1"/>
  <c r="BS15" i="8"/>
  <c r="BS16" i="8" s="1"/>
  <c r="BT15" i="8"/>
  <c r="BT16" i="8" s="1"/>
  <c r="BU15" i="8"/>
  <c r="BU16" i="8" s="1"/>
  <c r="BV15" i="8"/>
  <c r="BV16" i="8" s="1"/>
  <c r="BW15" i="8"/>
  <c r="BW16" i="8" s="1"/>
  <c r="BX15" i="8"/>
  <c r="BX16" i="8" s="1"/>
  <c r="BY15" i="8"/>
  <c r="BY16" i="8" s="1"/>
  <c r="BZ15" i="8"/>
  <c r="BZ16" i="8" s="1"/>
  <c r="CA15" i="8"/>
  <c r="CA16" i="8" s="1"/>
  <c r="CB15" i="8"/>
  <c r="CB16" i="8" s="1"/>
  <c r="CC15" i="8"/>
  <c r="CC16" i="8" s="1"/>
  <c r="CD15" i="8"/>
  <c r="CD16" i="8" s="1"/>
  <c r="CE15" i="8"/>
  <c r="CE16" i="8" s="1"/>
  <c r="CF15" i="8"/>
  <c r="CF16" i="8" s="1"/>
  <c r="CG15" i="8"/>
  <c r="CG16" i="8" s="1"/>
  <c r="CH15" i="8"/>
  <c r="CH16" i="8" s="1"/>
  <c r="CI15" i="8"/>
  <c r="CI16" i="8" s="1"/>
  <c r="CJ15" i="8"/>
  <c r="CJ16" i="8" s="1"/>
  <c r="CK15" i="8"/>
  <c r="CK16" i="8" s="1"/>
  <c r="CL15" i="8"/>
  <c r="CL16" i="8" s="1"/>
  <c r="CM15" i="8"/>
  <c r="CM16" i="8" s="1"/>
  <c r="CN15" i="8"/>
  <c r="CN16" i="8" s="1"/>
  <c r="CO15" i="8"/>
  <c r="CO16" i="8" s="1"/>
  <c r="CP15" i="8"/>
  <c r="CP16" i="8" s="1"/>
  <c r="CQ15" i="8"/>
  <c r="CQ16" i="8" s="1"/>
  <c r="CR15" i="8"/>
  <c r="CR16" i="8" s="1"/>
  <c r="CS15" i="8"/>
  <c r="CS16" i="8" s="1"/>
  <c r="CT15" i="8"/>
  <c r="CT16" i="8" s="1"/>
  <c r="CU15" i="8"/>
  <c r="CU16" i="8" s="1"/>
  <c r="CV15" i="8"/>
  <c r="CV16" i="8" s="1"/>
  <c r="CW15" i="8"/>
  <c r="CW16" i="8" s="1"/>
  <c r="B15" i="8"/>
  <c r="B16" i="8" s="1"/>
  <c r="Q9" i="8"/>
  <c r="C8" i="8"/>
  <c r="C9" i="8" s="1"/>
  <c r="D8" i="8"/>
  <c r="D9" i="8" s="1"/>
  <c r="E8" i="8"/>
  <c r="E9" i="8" s="1"/>
  <c r="F8" i="8"/>
  <c r="F9" i="8" s="1"/>
  <c r="G8" i="8"/>
  <c r="G9" i="8" s="1"/>
  <c r="H8" i="8"/>
  <c r="H9" i="8" s="1"/>
  <c r="I8" i="8"/>
  <c r="I9" i="8" s="1"/>
  <c r="J8" i="8"/>
  <c r="J9" i="8" s="1"/>
  <c r="K8" i="8"/>
  <c r="K9" i="8" s="1"/>
  <c r="L8" i="8"/>
  <c r="L9" i="8" s="1"/>
  <c r="M8" i="8"/>
  <c r="M9" i="8" s="1"/>
  <c r="N8" i="8"/>
  <c r="N9" i="8" s="1"/>
  <c r="O8" i="8"/>
  <c r="O9" i="8" s="1"/>
  <c r="P8" i="8"/>
  <c r="P9" i="8" s="1"/>
  <c r="Q8" i="8"/>
  <c r="R8" i="8"/>
  <c r="R9" i="8" s="1"/>
  <c r="S8" i="8"/>
  <c r="S9" i="8" s="1"/>
  <c r="T8" i="8"/>
  <c r="T9" i="8" s="1"/>
  <c r="U8" i="8"/>
  <c r="U9" i="8" s="1"/>
  <c r="V8" i="8"/>
  <c r="V9" i="8" s="1"/>
  <c r="W8" i="8"/>
  <c r="W9" i="8" s="1"/>
  <c r="X8" i="8"/>
  <c r="X9" i="8" s="1"/>
  <c r="Y8" i="8"/>
  <c r="Y9" i="8" s="1"/>
  <c r="Z8" i="8"/>
  <c r="Z9" i="8" s="1"/>
  <c r="AA8" i="8"/>
  <c r="AA9" i="8" s="1"/>
  <c r="AB8" i="8"/>
  <c r="AB9" i="8" s="1"/>
  <c r="AC8" i="8"/>
  <c r="AC9" i="8" s="1"/>
  <c r="AD8" i="8"/>
  <c r="AD9" i="8" s="1"/>
  <c r="AE8" i="8"/>
  <c r="AE9" i="8" s="1"/>
  <c r="AF8" i="8"/>
  <c r="AF9" i="8" s="1"/>
  <c r="AG8" i="8"/>
  <c r="AG9" i="8" s="1"/>
  <c r="AH8" i="8"/>
  <c r="AH9" i="8" s="1"/>
  <c r="AI8" i="8"/>
  <c r="AI9" i="8" s="1"/>
  <c r="AJ8" i="8"/>
  <c r="AJ9" i="8" s="1"/>
  <c r="AK8" i="8"/>
  <c r="AK9" i="8" s="1"/>
  <c r="AL8" i="8"/>
  <c r="AL9" i="8" s="1"/>
  <c r="AM8" i="8"/>
  <c r="AM9" i="8" s="1"/>
  <c r="AN8" i="8"/>
  <c r="AN9" i="8" s="1"/>
  <c r="AO8" i="8"/>
  <c r="AO9" i="8" s="1"/>
  <c r="AP8" i="8"/>
  <c r="AP9" i="8" s="1"/>
  <c r="AQ8" i="8"/>
  <c r="AQ9" i="8" s="1"/>
  <c r="AR8" i="8"/>
  <c r="AR9" i="8" s="1"/>
  <c r="AS8" i="8"/>
  <c r="AS9" i="8" s="1"/>
  <c r="AT8" i="8"/>
  <c r="AT9" i="8" s="1"/>
  <c r="AU8" i="8"/>
  <c r="AU9" i="8" s="1"/>
  <c r="AV8" i="8"/>
  <c r="AV9" i="8" s="1"/>
  <c r="AW8" i="8"/>
  <c r="AW9" i="8" s="1"/>
  <c r="AX8" i="8"/>
  <c r="AX9" i="8" s="1"/>
  <c r="AY8" i="8"/>
  <c r="AY9" i="8" s="1"/>
  <c r="AZ8" i="8"/>
  <c r="AZ9" i="8" s="1"/>
  <c r="BA8" i="8"/>
  <c r="BA9" i="8" s="1"/>
  <c r="BB8" i="8"/>
  <c r="BB9" i="8" s="1"/>
  <c r="BC8" i="8"/>
  <c r="BC9" i="8" s="1"/>
  <c r="BD8" i="8"/>
  <c r="BD9" i="8" s="1"/>
  <c r="BE8" i="8"/>
  <c r="BE9" i="8" s="1"/>
  <c r="BF8" i="8"/>
  <c r="BF9" i="8" s="1"/>
  <c r="BG8" i="8"/>
  <c r="BG9" i="8" s="1"/>
  <c r="BH8" i="8"/>
  <c r="BH9" i="8" s="1"/>
  <c r="BI8" i="8"/>
  <c r="BI9" i="8" s="1"/>
  <c r="BJ8" i="8"/>
  <c r="BJ9" i="8" s="1"/>
  <c r="BK8" i="8"/>
  <c r="BK9" i="8" s="1"/>
  <c r="BL8" i="8"/>
  <c r="BL9" i="8" s="1"/>
  <c r="BM8" i="8"/>
  <c r="BM9" i="8" s="1"/>
  <c r="BN8" i="8"/>
  <c r="BN9" i="8" s="1"/>
  <c r="BO8" i="8"/>
  <c r="BO9" i="8" s="1"/>
  <c r="BP8" i="8"/>
  <c r="BP9" i="8" s="1"/>
  <c r="BQ8" i="8"/>
  <c r="BQ9" i="8" s="1"/>
  <c r="BR8" i="8"/>
  <c r="BR9" i="8" s="1"/>
  <c r="BS8" i="8"/>
  <c r="BS9" i="8" s="1"/>
  <c r="BT8" i="8"/>
  <c r="BT9" i="8" s="1"/>
  <c r="BU8" i="8"/>
  <c r="BU9" i="8" s="1"/>
  <c r="BV8" i="8"/>
  <c r="BV9" i="8" s="1"/>
  <c r="BW8" i="8"/>
  <c r="BW9" i="8" s="1"/>
  <c r="BX8" i="8"/>
  <c r="BX9" i="8" s="1"/>
  <c r="BY8" i="8"/>
  <c r="BY9" i="8" s="1"/>
  <c r="BZ8" i="8"/>
  <c r="BZ9" i="8" s="1"/>
  <c r="CA8" i="8"/>
  <c r="CA9" i="8" s="1"/>
  <c r="CB8" i="8"/>
  <c r="CB9" i="8" s="1"/>
  <c r="CC8" i="8"/>
  <c r="CC9" i="8" s="1"/>
  <c r="CD8" i="8"/>
  <c r="CD9" i="8" s="1"/>
  <c r="CE8" i="8"/>
  <c r="CE9" i="8" s="1"/>
  <c r="CF8" i="8"/>
  <c r="CF9" i="8" s="1"/>
  <c r="CG8" i="8"/>
  <c r="CG9" i="8" s="1"/>
  <c r="CH8" i="8"/>
  <c r="CH9" i="8" s="1"/>
  <c r="CI8" i="8"/>
  <c r="CI9" i="8" s="1"/>
  <c r="CJ8" i="8"/>
  <c r="CJ9" i="8" s="1"/>
  <c r="CK8" i="8"/>
  <c r="CK9" i="8" s="1"/>
  <c r="CL8" i="8"/>
  <c r="CL9" i="8" s="1"/>
  <c r="CM8" i="8"/>
  <c r="CM9" i="8" s="1"/>
  <c r="CN8" i="8"/>
  <c r="CN9" i="8" s="1"/>
  <c r="CO8" i="8"/>
  <c r="CO9" i="8" s="1"/>
  <c r="CP8" i="8"/>
  <c r="CP9" i="8" s="1"/>
  <c r="CQ8" i="8"/>
  <c r="CQ9" i="8" s="1"/>
  <c r="CR8" i="8"/>
  <c r="CR9" i="8" s="1"/>
  <c r="CS8" i="8"/>
  <c r="CS9" i="8" s="1"/>
  <c r="CT8" i="8"/>
  <c r="CT9" i="8" s="1"/>
  <c r="CU8" i="8"/>
  <c r="CU9" i="8" s="1"/>
  <c r="CV8" i="8"/>
  <c r="CV9" i="8" s="1"/>
  <c r="CW8" i="8"/>
  <c r="CW9" i="8" s="1"/>
  <c r="B8" i="8"/>
  <c r="B9" i="8" s="1"/>
  <c r="M3" i="8"/>
  <c r="N3" i="8"/>
  <c r="AD3" i="8"/>
  <c r="CH3" i="8"/>
  <c r="CV3" i="8"/>
  <c r="B3" i="8"/>
  <c r="C2" i="8"/>
  <c r="C3" i="8" s="1"/>
  <c r="D2" i="8"/>
  <c r="D3" i="8" s="1"/>
  <c r="E2" i="8"/>
  <c r="E3" i="8" s="1"/>
  <c r="F2" i="8"/>
  <c r="F3" i="8" s="1"/>
  <c r="G2" i="8"/>
  <c r="G3" i="8" s="1"/>
  <c r="H2" i="8"/>
  <c r="H3" i="8" s="1"/>
  <c r="I2" i="8"/>
  <c r="I3" i="8" s="1"/>
  <c r="J2" i="8"/>
  <c r="J3" i="8" s="1"/>
  <c r="K2" i="8"/>
  <c r="K3" i="8" s="1"/>
  <c r="L2" i="8"/>
  <c r="L3" i="8" s="1"/>
  <c r="M2" i="8"/>
  <c r="N2" i="8"/>
  <c r="O2" i="8"/>
  <c r="O3" i="8" s="1"/>
  <c r="P2" i="8"/>
  <c r="P3" i="8" s="1"/>
  <c r="Q2" i="8"/>
  <c r="Q3" i="8" s="1"/>
  <c r="R2" i="8"/>
  <c r="R3" i="8" s="1"/>
  <c r="S2" i="8"/>
  <c r="S3" i="8" s="1"/>
  <c r="T2" i="8"/>
  <c r="T3" i="8" s="1"/>
  <c r="U2" i="8"/>
  <c r="U3" i="8" s="1"/>
  <c r="V2" i="8"/>
  <c r="V3" i="8" s="1"/>
  <c r="W2" i="8"/>
  <c r="W3" i="8" s="1"/>
  <c r="X2" i="8"/>
  <c r="X3" i="8" s="1"/>
  <c r="Y2" i="8"/>
  <c r="Y3" i="8" s="1"/>
  <c r="Z2" i="8"/>
  <c r="Z3" i="8" s="1"/>
  <c r="AA2" i="8"/>
  <c r="AA3" i="8" s="1"/>
  <c r="AB2" i="8"/>
  <c r="AB3" i="8" s="1"/>
  <c r="AC2" i="8"/>
  <c r="AC3" i="8" s="1"/>
  <c r="AD2" i="8"/>
  <c r="AE2" i="8"/>
  <c r="AE3" i="8" s="1"/>
  <c r="AF2" i="8"/>
  <c r="AF3" i="8" s="1"/>
  <c r="AG2" i="8"/>
  <c r="AG3" i="8" s="1"/>
  <c r="AH2" i="8"/>
  <c r="AH3" i="8" s="1"/>
  <c r="AI2" i="8"/>
  <c r="AI3" i="8" s="1"/>
  <c r="AJ2" i="8"/>
  <c r="AJ3" i="8" s="1"/>
  <c r="AK2" i="8"/>
  <c r="AK3" i="8" s="1"/>
  <c r="AL2" i="8"/>
  <c r="AL3" i="8" s="1"/>
  <c r="AM2" i="8"/>
  <c r="AM3" i="8" s="1"/>
  <c r="AN2" i="8"/>
  <c r="AN3" i="8" s="1"/>
  <c r="AO2" i="8"/>
  <c r="AO3" i="8" s="1"/>
  <c r="AP2" i="8"/>
  <c r="AP3" i="8" s="1"/>
  <c r="AQ2" i="8"/>
  <c r="AQ3" i="8" s="1"/>
  <c r="AR2" i="8"/>
  <c r="AR3" i="8" s="1"/>
  <c r="AS2" i="8"/>
  <c r="AS3" i="8" s="1"/>
  <c r="AT2" i="8"/>
  <c r="AT3" i="8" s="1"/>
  <c r="AU2" i="8"/>
  <c r="AU3" i="8" s="1"/>
  <c r="AV2" i="8"/>
  <c r="AV3" i="8" s="1"/>
  <c r="AW2" i="8"/>
  <c r="AW3" i="8" s="1"/>
  <c r="AX2" i="8"/>
  <c r="AX3" i="8" s="1"/>
  <c r="AY2" i="8"/>
  <c r="AY3" i="8" s="1"/>
  <c r="AZ2" i="8"/>
  <c r="AZ3" i="8" s="1"/>
  <c r="BA2" i="8"/>
  <c r="BA3" i="8" s="1"/>
  <c r="BB2" i="8"/>
  <c r="BB3" i="8" s="1"/>
  <c r="BC2" i="8"/>
  <c r="BC3" i="8" s="1"/>
  <c r="BD2" i="8"/>
  <c r="BD3" i="8" s="1"/>
  <c r="BE2" i="8"/>
  <c r="BE3" i="8" s="1"/>
  <c r="BF2" i="8"/>
  <c r="BF3" i="8" s="1"/>
  <c r="BG2" i="8"/>
  <c r="BG3" i="8" s="1"/>
  <c r="BH2" i="8"/>
  <c r="BH3" i="8" s="1"/>
  <c r="BI2" i="8"/>
  <c r="BI3" i="8" s="1"/>
  <c r="BJ2" i="8"/>
  <c r="BJ3" i="8" s="1"/>
  <c r="BK2" i="8"/>
  <c r="BK3" i="8" s="1"/>
  <c r="BL2" i="8"/>
  <c r="BL3" i="8" s="1"/>
  <c r="BM2" i="8"/>
  <c r="BM3" i="8" s="1"/>
  <c r="BN2" i="8"/>
  <c r="BN3" i="8" s="1"/>
  <c r="BO2" i="8"/>
  <c r="BO3" i="8" s="1"/>
  <c r="BP2" i="8"/>
  <c r="BP3" i="8" s="1"/>
  <c r="BQ2" i="8"/>
  <c r="BQ3" i="8" s="1"/>
  <c r="BR2" i="8"/>
  <c r="BR3" i="8" s="1"/>
  <c r="BS2" i="8"/>
  <c r="BS3" i="8" s="1"/>
  <c r="BT2" i="8"/>
  <c r="BT3" i="8" s="1"/>
  <c r="BU2" i="8"/>
  <c r="BU3" i="8" s="1"/>
  <c r="BV2" i="8"/>
  <c r="BV3" i="8" s="1"/>
  <c r="BW2" i="8"/>
  <c r="BW3" i="8" s="1"/>
  <c r="BX2" i="8"/>
  <c r="BX3" i="8" s="1"/>
  <c r="BY2" i="8"/>
  <c r="BY3" i="8" s="1"/>
  <c r="BZ2" i="8"/>
  <c r="BZ3" i="8" s="1"/>
  <c r="CA2" i="8"/>
  <c r="CA3" i="8" s="1"/>
  <c r="CB2" i="8"/>
  <c r="CB3" i="8" s="1"/>
  <c r="CC2" i="8"/>
  <c r="CC3" i="8" s="1"/>
  <c r="CD2" i="8"/>
  <c r="CD3" i="8" s="1"/>
  <c r="CE2" i="8"/>
  <c r="CE3" i="8" s="1"/>
  <c r="CF2" i="8"/>
  <c r="CF3" i="8" s="1"/>
  <c r="CG2" i="8"/>
  <c r="CG3" i="8" s="1"/>
  <c r="CH2" i="8"/>
  <c r="CI2" i="8"/>
  <c r="CI3" i="8" s="1"/>
  <c r="CJ2" i="8"/>
  <c r="CJ3" i="8" s="1"/>
  <c r="CK2" i="8"/>
  <c r="CK3" i="8" s="1"/>
  <c r="CL2" i="8"/>
  <c r="CL3" i="8" s="1"/>
  <c r="CM2" i="8"/>
  <c r="CM3" i="8" s="1"/>
  <c r="CN2" i="8"/>
  <c r="CN3" i="8" s="1"/>
  <c r="CO2" i="8"/>
  <c r="CO3" i="8" s="1"/>
  <c r="CP2" i="8"/>
  <c r="CP3" i="8" s="1"/>
  <c r="CQ2" i="8"/>
  <c r="CQ3" i="8" s="1"/>
  <c r="CR2" i="8"/>
  <c r="CR3" i="8" s="1"/>
  <c r="CS2" i="8"/>
  <c r="CS3" i="8" s="1"/>
  <c r="CT2" i="8"/>
  <c r="CT3" i="8" s="1"/>
  <c r="CU2" i="8"/>
  <c r="CU3" i="8" s="1"/>
  <c r="CV2" i="8"/>
  <c r="CW2" i="8"/>
  <c r="CW3" i="8" s="1"/>
  <c r="B2" i="8"/>
  <c r="CX21" i="10"/>
  <c r="CX22" i="10" s="1"/>
  <c r="CW21" i="10"/>
  <c r="CW22" i="10" s="1"/>
  <c r="CV21" i="10"/>
  <c r="CV22" i="10" s="1"/>
  <c r="CU21" i="10"/>
  <c r="CU22" i="10" s="1"/>
  <c r="CT21" i="10"/>
  <c r="CT22" i="10" s="1"/>
  <c r="CS21" i="10"/>
  <c r="CS22" i="10" s="1"/>
  <c r="CR21" i="10"/>
  <c r="CR22" i="10" s="1"/>
  <c r="CQ21" i="10"/>
  <c r="CQ22" i="10" s="1"/>
  <c r="CP21" i="10"/>
  <c r="CP22" i="10" s="1"/>
  <c r="CO21" i="10"/>
  <c r="CO22" i="10" s="1"/>
  <c r="CN21" i="10"/>
  <c r="CN22" i="10" s="1"/>
  <c r="CM21" i="10"/>
  <c r="CM22" i="10" s="1"/>
  <c r="CL21" i="10"/>
  <c r="CL22" i="10" s="1"/>
  <c r="CK21" i="10"/>
  <c r="CK22" i="10" s="1"/>
  <c r="CJ21" i="10"/>
  <c r="CJ22" i="10" s="1"/>
  <c r="CI21" i="10"/>
  <c r="CI22" i="10" s="1"/>
  <c r="CH21" i="10"/>
  <c r="CH22" i="10" s="1"/>
  <c r="CG21" i="10"/>
  <c r="CG22" i="10" s="1"/>
  <c r="CF21" i="10"/>
  <c r="CF22" i="10" s="1"/>
  <c r="CE21" i="10"/>
  <c r="CE22" i="10" s="1"/>
  <c r="CD21" i="10"/>
  <c r="CD22" i="10" s="1"/>
  <c r="CC21" i="10"/>
  <c r="CC22" i="10" s="1"/>
  <c r="CB21" i="10"/>
  <c r="CB22" i="10" s="1"/>
  <c r="CA21" i="10"/>
  <c r="CA22" i="10" s="1"/>
  <c r="BZ21" i="10"/>
  <c r="BZ22" i="10" s="1"/>
  <c r="BY21" i="10"/>
  <c r="BY22" i="10" s="1"/>
  <c r="BX21" i="10"/>
  <c r="BX22" i="10" s="1"/>
  <c r="BW21" i="10"/>
  <c r="BW22" i="10" s="1"/>
  <c r="BV21" i="10"/>
  <c r="BV22" i="10" s="1"/>
  <c r="BU21" i="10"/>
  <c r="BU22" i="10" s="1"/>
  <c r="BT21" i="10"/>
  <c r="BT22" i="10" s="1"/>
  <c r="BS21" i="10"/>
  <c r="BS22" i="10" s="1"/>
  <c r="BR21" i="10"/>
  <c r="BR22" i="10" s="1"/>
  <c r="BQ21" i="10"/>
  <c r="BQ22" i="10" s="1"/>
  <c r="BP21" i="10"/>
  <c r="BP22" i="10" s="1"/>
  <c r="BO21" i="10"/>
  <c r="BO22" i="10" s="1"/>
  <c r="BN21" i="10"/>
  <c r="BN22" i="10" s="1"/>
  <c r="BM21" i="10"/>
  <c r="BM22" i="10" s="1"/>
  <c r="BL21" i="10"/>
  <c r="BL22" i="10" s="1"/>
  <c r="BK21" i="10"/>
  <c r="BK22" i="10" s="1"/>
  <c r="BJ21" i="10"/>
  <c r="BJ22" i="10" s="1"/>
  <c r="BI21" i="10"/>
  <c r="BI22" i="10" s="1"/>
  <c r="BH21" i="10"/>
  <c r="BH22" i="10" s="1"/>
  <c r="BG21" i="10"/>
  <c r="BG22" i="10" s="1"/>
  <c r="BF21" i="10"/>
  <c r="BF22" i="10" s="1"/>
  <c r="BE21" i="10"/>
  <c r="BE22" i="10" s="1"/>
  <c r="BD21" i="10"/>
  <c r="BD22" i="10" s="1"/>
  <c r="BC21" i="10"/>
  <c r="BC22" i="10" s="1"/>
  <c r="BB21" i="10"/>
  <c r="BB22" i="10" s="1"/>
  <c r="BA21" i="10"/>
  <c r="BA22" i="10" s="1"/>
  <c r="AZ21" i="10"/>
  <c r="AZ22" i="10" s="1"/>
  <c r="AY21" i="10"/>
  <c r="AY22" i="10" s="1"/>
  <c r="AX21" i="10"/>
  <c r="AX22" i="10" s="1"/>
  <c r="AW21" i="10"/>
  <c r="AW22" i="10" s="1"/>
  <c r="AV21" i="10"/>
  <c r="AV22" i="10" s="1"/>
  <c r="AU21" i="10"/>
  <c r="AU22" i="10" s="1"/>
  <c r="AT21" i="10"/>
  <c r="AT22" i="10" s="1"/>
  <c r="AS21" i="10"/>
  <c r="AS22" i="10" s="1"/>
  <c r="AR21" i="10"/>
  <c r="AR22" i="10" s="1"/>
  <c r="AQ21" i="10"/>
  <c r="AQ22" i="10" s="1"/>
  <c r="AP21" i="10"/>
  <c r="AP22" i="10" s="1"/>
  <c r="AO21" i="10"/>
  <c r="AO22" i="10" s="1"/>
  <c r="AN21" i="10"/>
  <c r="AN22" i="10" s="1"/>
  <c r="AM21" i="10"/>
  <c r="AM22" i="10" s="1"/>
  <c r="AL21" i="10"/>
  <c r="AL22" i="10" s="1"/>
  <c r="AK21" i="10"/>
  <c r="AK22" i="10" s="1"/>
  <c r="AJ21" i="10"/>
  <c r="AJ22" i="10" s="1"/>
  <c r="AI21" i="10"/>
  <c r="AI22" i="10" s="1"/>
  <c r="AH21" i="10"/>
  <c r="AH22" i="10" s="1"/>
  <c r="AG21" i="10"/>
  <c r="AG22" i="10" s="1"/>
  <c r="AF21" i="10"/>
  <c r="AF22" i="10" s="1"/>
  <c r="AE21" i="10"/>
  <c r="AE22" i="10" s="1"/>
  <c r="AD21" i="10"/>
  <c r="AD22" i="10" s="1"/>
  <c r="AC21" i="10"/>
  <c r="AC22" i="10" s="1"/>
  <c r="AB21" i="10"/>
  <c r="AB22" i="10" s="1"/>
  <c r="AA21" i="10"/>
  <c r="AA22" i="10" s="1"/>
  <c r="Z21" i="10"/>
  <c r="Z22" i="10" s="1"/>
  <c r="Y21" i="10"/>
  <c r="Y22" i="10" s="1"/>
  <c r="X21" i="10"/>
  <c r="X22" i="10" s="1"/>
  <c r="W21" i="10"/>
  <c r="W22" i="10" s="1"/>
  <c r="V21" i="10"/>
  <c r="V22" i="10" s="1"/>
  <c r="U21" i="10"/>
  <c r="U22" i="10" s="1"/>
  <c r="T21" i="10"/>
  <c r="T22" i="10" s="1"/>
  <c r="S21" i="10"/>
  <c r="S22" i="10" s="1"/>
  <c r="R21" i="10"/>
  <c r="R22" i="10" s="1"/>
  <c r="Q21" i="10"/>
  <c r="Q22" i="10" s="1"/>
  <c r="P21" i="10"/>
  <c r="P22" i="10" s="1"/>
  <c r="O21" i="10"/>
  <c r="O22" i="10" s="1"/>
  <c r="N21" i="10"/>
  <c r="N22" i="10" s="1"/>
  <c r="M21" i="10"/>
  <c r="M22" i="10" s="1"/>
  <c r="L21" i="10"/>
  <c r="L22" i="10" s="1"/>
  <c r="K21" i="10"/>
  <c r="K22" i="10" s="1"/>
  <c r="J21" i="10"/>
  <c r="J22" i="10" s="1"/>
  <c r="I21" i="10"/>
  <c r="I22" i="10" s="1"/>
  <c r="H21" i="10"/>
  <c r="H22" i="10" s="1"/>
  <c r="G21" i="10"/>
  <c r="G22" i="10" s="1"/>
  <c r="F21" i="10"/>
  <c r="F22" i="10" s="1"/>
  <c r="E21" i="10"/>
  <c r="E22" i="10" s="1"/>
  <c r="D21" i="10"/>
  <c r="D22" i="10" s="1"/>
  <c r="C21" i="10"/>
  <c r="C22" i="10" s="1"/>
  <c r="CX15" i="10"/>
  <c r="CX16" i="10" s="1"/>
  <c r="CW15" i="10"/>
  <c r="CW16" i="10" s="1"/>
  <c r="CV15" i="10"/>
  <c r="CV16" i="10" s="1"/>
  <c r="CU15" i="10"/>
  <c r="CU16" i="10" s="1"/>
  <c r="CT15" i="10"/>
  <c r="CT16" i="10" s="1"/>
  <c r="CS15" i="10"/>
  <c r="CS16" i="10" s="1"/>
  <c r="CR15" i="10"/>
  <c r="CR16" i="10" s="1"/>
  <c r="CQ15" i="10"/>
  <c r="CQ16" i="10" s="1"/>
  <c r="CP15" i="10"/>
  <c r="CP16" i="10" s="1"/>
  <c r="CO15" i="10"/>
  <c r="CO16" i="10" s="1"/>
  <c r="CN15" i="10"/>
  <c r="CN16" i="10" s="1"/>
  <c r="CM15" i="10"/>
  <c r="CM16" i="10" s="1"/>
  <c r="CL15" i="10"/>
  <c r="CL16" i="10" s="1"/>
  <c r="CK15" i="10"/>
  <c r="CK16" i="10" s="1"/>
  <c r="CJ15" i="10"/>
  <c r="CJ16" i="10" s="1"/>
  <c r="CI15" i="10"/>
  <c r="CI16" i="10" s="1"/>
  <c r="CH15" i="10"/>
  <c r="CH16" i="10" s="1"/>
  <c r="CG15" i="10"/>
  <c r="CG16" i="10" s="1"/>
  <c r="CF15" i="10"/>
  <c r="CF16" i="10" s="1"/>
  <c r="CE15" i="10"/>
  <c r="CE16" i="10" s="1"/>
  <c r="CD15" i="10"/>
  <c r="CD16" i="10" s="1"/>
  <c r="CC15" i="10"/>
  <c r="CC16" i="10" s="1"/>
  <c r="CB15" i="10"/>
  <c r="CB16" i="10" s="1"/>
  <c r="CA15" i="10"/>
  <c r="CA16" i="10" s="1"/>
  <c r="BZ15" i="10"/>
  <c r="BZ16" i="10" s="1"/>
  <c r="BY15" i="10"/>
  <c r="BY16" i="10" s="1"/>
  <c r="BX15" i="10"/>
  <c r="BX16" i="10" s="1"/>
  <c r="BW15" i="10"/>
  <c r="BW16" i="10" s="1"/>
  <c r="BV15" i="10"/>
  <c r="BV16" i="10" s="1"/>
  <c r="BU15" i="10"/>
  <c r="BU16" i="10" s="1"/>
  <c r="BT15" i="10"/>
  <c r="BT16" i="10" s="1"/>
  <c r="BS15" i="10"/>
  <c r="BS16" i="10" s="1"/>
  <c r="BR15" i="10"/>
  <c r="BR16" i="10" s="1"/>
  <c r="BQ15" i="10"/>
  <c r="BQ16" i="10" s="1"/>
  <c r="BP15" i="10"/>
  <c r="BP16" i="10" s="1"/>
  <c r="BO15" i="10"/>
  <c r="BO16" i="10" s="1"/>
  <c r="BN15" i="10"/>
  <c r="BN16" i="10" s="1"/>
  <c r="BM15" i="10"/>
  <c r="BM16" i="10" s="1"/>
  <c r="BL15" i="10"/>
  <c r="BL16" i="10" s="1"/>
  <c r="BK15" i="10"/>
  <c r="BK16" i="10" s="1"/>
  <c r="BJ15" i="10"/>
  <c r="BJ16" i="10" s="1"/>
  <c r="BI15" i="10"/>
  <c r="BI16" i="10" s="1"/>
  <c r="BH15" i="10"/>
  <c r="BH16" i="10" s="1"/>
  <c r="BG15" i="10"/>
  <c r="BG16" i="10" s="1"/>
  <c r="BF15" i="10"/>
  <c r="BF16" i="10" s="1"/>
  <c r="BE15" i="10"/>
  <c r="BE16" i="10" s="1"/>
  <c r="BD15" i="10"/>
  <c r="BD16" i="10" s="1"/>
  <c r="BC15" i="10"/>
  <c r="BC16" i="10" s="1"/>
  <c r="BB15" i="10"/>
  <c r="BB16" i="10" s="1"/>
  <c r="BA15" i="10"/>
  <c r="BA16" i="10" s="1"/>
  <c r="AZ15" i="10"/>
  <c r="AZ16" i="10" s="1"/>
  <c r="AY15" i="10"/>
  <c r="AY16" i="10" s="1"/>
  <c r="AX15" i="10"/>
  <c r="AX16" i="10" s="1"/>
  <c r="AW15" i="10"/>
  <c r="AW16" i="10" s="1"/>
  <c r="AV15" i="10"/>
  <c r="AV16" i="10" s="1"/>
  <c r="AU15" i="10"/>
  <c r="AU16" i="10" s="1"/>
  <c r="AT15" i="10"/>
  <c r="AT16" i="10" s="1"/>
  <c r="AS15" i="10"/>
  <c r="AS16" i="10" s="1"/>
  <c r="AR15" i="10"/>
  <c r="AR16" i="10" s="1"/>
  <c r="AQ15" i="10"/>
  <c r="AQ16" i="10" s="1"/>
  <c r="AP15" i="10"/>
  <c r="AP16" i="10" s="1"/>
  <c r="AO15" i="10"/>
  <c r="AO16" i="10" s="1"/>
  <c r="AN15" i="10"/>
  <c r="AN16" i="10" s="1"/>
  <c r="AM15" i="10"/>
  <c r="AM16" i="10" s="1"/>
  <c r="AL15" i="10"/>
  <c r="AL16" i="10" s="1"/>
  <c r="AK15" i="10"/>
  <c r="AK16" i="10" s="1"/>
  <c r="AJ15" i="10"/>
  <c r="AJ16" i="10" s="1"/>
  <c r="AI15" i="10"/>
  <c r="AI16" i="10" s="1"/>
  <c r="AH15" i="10"/>
  <c r="AH16" i="10" s="1"/>
  <c r="AG15" i="10"/>
  <c r="AG16" i="10" s="1"/>
  <c r="AF15" i="10"/>
  <c r="AF16" i="10" s="1"/>
  <c r="AE15" i="10"/>
  <c r="AE16" i="10" s="1"/>
  <c r="AD15" i="10"/>
  <c r="AD16" i="10" s="1"/>
  <c r="AC15" i="10"/>
  <c r="AC16" i="10" s="1"/>
  <c r="AB15" i="10"/>
  <c r="AB16" i="10" s="1"/>
  <c r="AA15" i="10"/>
  <c r="AA16" i="10" s="1"/>
  <c r="Z15" i="10"/>
  <c r="Z16" i="10" s="1"/>
  <c r="Y15" i="10"/>
  <c r="Y16" i="10" s="1"/>
  <c r="X15" i="10"/>
  <c r="X16" i="10" s="1"/>
  <c r="W15" i="10"/>
  <c r="W16" i="10" s="1"/>
  <c r="V15" i="10"/>
  <c r="V16" i="10" s="1"/>
  <c r="U15" i="10"/>
  <c r="U16" i="10" s="1"/>
  <c r="T15" i="10"/>
  <c r="T16" i="10" s="1"/>
  <c r="S15" i="10"/>
  <c r="S16" i="10" s="1"/>
  <c r="R15" i="10"/>
  <c r="R16" i="10" s="1"/>
  <c r="Q15" i="10"/>
  <c r="Q16" i="10" s="1"/>
  <c r="P15" i="10"/>
  <c r="P16" i="10" s="1"/>
  <c r="O15" i="10"/>
  <c r="O16" i="10" s="1"/>
  <c r="N15" i="10"/>
  <c r="N16" i="10" s="1"/>
  <c r="M15" i="10"/>
  <c r="M16" i="10" s="1"/>
  <c r="L15" i="10"/>
  <c r="L16" i="10" s="1"/>
  <c r="K15" i="10"/>
  <c r="K16" i="10" s="1"/>
  <c r="J15" i="10"/>
  <c r="J16" i="10" s="1"/>
  <c r="I15" i="10"/>
  <c r="I16" i="10" s="1"/>
  <c r="H15" i="10"/>
  <c r="H16" i="10" s="1"/>
  <c r="G15" i="10"/>
  <c r="G16" i="10" s="1"/>
  <c r="F15" i="10"/>
  <c r="F16" i="10" s="1"/>
  <c r="E15" i="10"/>
  <c r="E16" i="10" s="1"/>
  <c r="D15" i="10"/>
  <c r="D16" i="10" s="1"/>
  <c r="C15" i="10"/>
  <c r="C16" i="10" s="1"/>
  <c r="C17" i="10" s="1"/>
  <c r="CX13" i="10"/>
  <c r="CW13" i="10"/>
  <c r="CV13" i="10"/>
  <c r="CU13" i="10"/>
  <c r="CT13" i="10"/>
  <c r="CS13" i="10"/>
  <c r="CR13" i="10"/>
  <c r="CQ13" i="10"/>
  <c r="CP13" i="10"/>
  <c r="CO13" i="10"/>
  <c r="CN13" i="10"/>
  <c r="CM13" i="10"/>
  <c r="CL13" i="10"/>
  <c r="CK13" i="10"/>
  <c r="CJ13" i="10"/>
  <c r="CI13" i="10"/>
  <c r="CH13" i="10"/>
  <c r="CG13" i="10"/>
  <c r="CF13" i="10"/>
  <c r="CE13" i="10"/>
  <c r="CD13" i="10"/>
  <c r="CC13" i="10"/>
  <c r="CB13" i="10"/>
  <c r="CA13" i="10"/>
  <c r="BZ13" i="10"/>
  <c r="BY13" i="10"/>
  <c r="BX13" i="10"/>
  <c r="BW13" i="10"/>
  <c r="BV13" i="10"/>
  <c r="BU13" i="10"/>
  <c r="BT13" i="10"/>
  <c r="BS13" i="10"/>
  <c r="BR13" i="10"/>
  <c r="BQ13" i="10"/>
  <c r="BP13" i="10"/>
  <c r="BO13" i="10"/>
  <c r="BN13" i="10"/>
  <c r="BM13" i="10"/>
  <c r="BL13" i="10"/>
  <c r="BK13" i="10"/>
  <c r="BJ13" i="10"/>
  <c r="BI13" i="10"/>
  <c r="BH13" i="10"/>
  <c r="BG13" i="10"/>
  <c r="BF13" i="10"/>
  <c r="BE13" i="10"/>
  <c r="BD13" i="10"/>
  <c r="BC13" i="10"/>
  <c r="BB13" i="10"/>
  <c r="BA13" i="10"/>
  <c r="AZ13" i="10"/>
  <c r="AY13" i="10"/>
  <c r="AX13" i="10"/>
  <c r="AW13" i="10"/>
  <c r="AV13" i="10"/>
  <c r="AU13"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J13" i="10"/>
  <c r="I13" i="10"/>
  <c r="H13" i="10"/>
  <c r="G13" i="10"/>
  <c r="F13" i="10"/>
  <c r="E13" i="10"/>
  <c r="D13" i="10"/>
  <c r="C13" i="10"/>
  <c r="CX11" i="10"/>
  <c r="CW11" i="10"/>
  <c r="CV11" i="10"/>
  <c r="CU11" i="10"/>
  <c r="CT11" i="10"/>
  <c r="CS11" i="10"/>
  <c r="CR11" i="10"/>
  <c r="CQ11" i="10"/>
  <c r="CP11" i="10"/>
  <c r="CO11" i="10"/>
  <c r="CN11" i="10"/>
  <c r="CM11" i="10"/>
  <c r="CL11" i="10"/>
  <c r="CK11" i="10"/>
  <c r="CJ11" i="10"/>
  <c r="CI11" i="10"/>
  <c r="CH11" i="10"/>
  <c r="CG11" i="10"/>
  <c r="CF11" i="10"/>
  <c r="CE11" i="10"/>
  <c r="CD11" i="10"/>
  <c r="CC11" i="10"/>
  <c r="CB11" i="10"/>
  <c r="CA11" i="10"/>
  <c r="BZ11" i="10"/>
  <c r="BY11" i="10"/>
  <c r="BX11" i="10"/>
  <c r="BW11" i="10"/>
  <c r="BV11" i="10"/>
  <c r="BU11" i="10"/>
  <c r="BT11" i="10"/>
  <c r="BS11" i="10"/>
  <c r="BR11" i="10"/>
  <c r="BQ11" i="10"/>
  <c r="BP11" i="10"/>
  <c r="BO11" i="10"/>
  <c r="BN11" i="10"/>
  <c r="BM11" i="10"/>
  <c r="BL11" i="10"/>
  <c r="BK11" i="10"/>
  <c r="BJ11" i="10"/>
  <c r="BI11" i="10"/>
  <c r="BH11" i="10"/>
  <c r="BG11" i="10"/>
  <c r="BF11" i="10"/>
  <c r="BE11" i="10"/>
  <c r="BD11" i="10"/>
  <c r="BC11" i="10"/>
  <c r="BB11" i="10"/>
  <c r="BA11" i="10"/>
  <c r="AZ11" i="10"/>
  <c r="AY11" i="10"/>
  <c r="AX11" i="10"/>
  <c r="AW11" i="10"/>
  <c r="AV11" i="10"/>
  <c r="AU11"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O11" i="10"/>
  <c r="N11" i="10"/>
  <c r="M11" i="10"/>
  <c r="L11" i="10"/>
  <c r="K11" i="10"/>
  <c r="J11" i="10"/>
  <c r="I11" i="10"/>
  <c r="H11" i="10"/>
  <c r="G11" i="10"/>
  <c r="F11" i="10"/>
  <c r="E11" i="10"/>
  <c r="D11" i="10"/>
  <c r="C11" i="10"/>
  <c r="CN9" i="10"/>
  <c r="CX8" i="10"/>
  <c r="CX9" i="10" s="1"/>
  <c r="CW8" i="10"/>
  <c r="CW9" i="10" s="1"/>
  <c r="CV8" i="10"/>
  <c r="CV9" i="10" s="1"/>
  <c r="CU8" i="10"/>
  <c r="CU9" i="10" s="1"/>
  <c r="CT8" i="10"/>
  <c r="CT9" i="10" s="1"/>
  <c r="CS8" i="10"/>
  <c r="CS9" i="10" s="1"/>
  <c r="CR8" i="10"/>
  <c r="CR9" i="10" s="1"/>
  <c r="CQ8" i="10"/>
  <c r="CQ9" i="10" s="1"/>
  <c r="CP8" i="10"/>
  <c r="CP9" i="10" s="1"/>
  <c r="CO8" i="10"/>
  <c r="CO9" i="10" s="1"/>
  <c r="CN8" i="10"/>
  <c r="CM8" i="10"/>
  <c r="CM9" i="10" s="1"/>
  <c r="CL8" i="10"/>
  <c r="CL9" i="10" s="1"/>
  <c r="CK8" i="10"/>
  <c r="CK9" i="10" s="1"/>
  <c r="CJ8" i="10"/>
  <c r="CJ9" i="10" s="1"/>
  <c r="CI8" i="10"/>
  <c r="CI9" i="10" s="1"/>
  <c r="CH8" i="10"/>
  <c r="CH9" i="10" s="1"/>
  <c r="CG8" i="10"/>
  <c r="CG9" i="10" s="1"/>
  <c r="CF8" i="10"/>
  <c r="CF9" i="10" s="1"/>
  <c r="CE8" i="10"/>
  <c r="CE9" i="10" s="1"/>
  <c r="CD8" i="10"/>
  <c r="CD9" i="10" s="1"/>
  <c r="CC8" i="10"/>
  <c r="CC9" i="10" s="1"/>
  <c r="CB8" i="10"/>
  <c r="CB9" i="10" s="1"/>
  <c r="CA8" i="10"/>
  <c r="CA9" i="10" s="1"/>
  <c r="BZ8" i="10"/>
  <c r="BZ9" i="10" s="1"/>
  <c r="BY8" i="10"/>
  <c r="BY9" i="10" s="1"/>
  <c r="BX8" i="10"/>
  <c r="BX9" i="10" s="1"/>
  <c r="BW8" i="10"/>
  <c r="BW9" i="10" s="1"/>
  <c r="BV8" i="10"/>
  <c r="BV9" i="10" s="1"/>
  <c r="BU8" i="10"/>
  <c r="BU9" i="10" s="1"/>
  <c r="BT8" i="10"/>
  <c r="BT9" i="10" s="1"/>
  <c r="BS8" i="10"/>
  <c r="BS9" i="10" s="1"/>
  <c r="BR8" i="10"/>
  <c r="BR9" i="10" s="1"/>
  <c r="BQ8" i="10"/>
  <c r="BQ9" i="10" s="1"/>
  <c r="BP8" i="10"/>
  <c r="BP9" i="10" s="1"/>
  <c r="BO8" i="10"/>
  <c r="BO9" i="10" s="1"/>
  <c r="BN8" i="10"/>
  <c r="BN9" i="10" s="1"/>
  <c r="BM8" i="10"/>
  <c r="BM9" i="10" s="1"/>
  <c r="BL8" i="10"/>
  <c r="BL9" i="10" s="1"/>
  <c r="BK8" i="10"/>
  <c r="BK9" i="10" s="1"/>
  <c r="BJ8" i="10"/>
  <c r="BJ9" i="10" s="1"/>
  <c r="BI8" i="10"/>
  <c r="BI9" i="10" s="1"/>
  <c r="BH8" i="10"/>
  <c r="BH9" i="10" s="1"/>
  <c r="BG8" i="10"/>
  <c r="BG9" i="10" s="1"/>
  <c r="BF8" i="10"/>
  <c r="BF9" i="10" s="1"/>
  <c r="BE8" i="10"/>
  <c r="BE9" i="10" s="1"/>
  <c r="BD8" i="10"/>
  <c r="BD9" i="10" s="1"/>
  <c r="BC8" i="10"/>
  <c r="BC9" i="10" s="1"/>
  <c r="BB8" i="10"/>
  <c r="BB9" i="10" s="1"/>
  <c r="BA8" i="10"/>
  <c r="BA9" i="10" s="1"/>
  <c r="AZ8" i="10"/>
  <c r="AZ9" i="10" s="1"/>
  <c r="AY8" i="10"/>
  <c r="AY9" i="10" s="1"/>
  <c r="AX8" i="10"/>
  <c r="AX9" i="10" s="1"/>
  <c r="AW8" i="10"/>
  <c r="AW9" i="10" s="1"/>
  <c r="AV8" i="10"/>
  <c r="AV9" i="10" s="1"/>
  <c r="AU8" i="10"/>
  <c r="AU9" i="10" s="1"/>
  <c r="AT8" i="10"/>
  <c r="AT9" i="10" s="1"/>
  <c r="AS8" i="10"/>
  <c r="AS9" i="10" s="1"/>
  <c r="AR8" i="10"/>
  <c r="AR9" i="10" s="1"/>
  <c r="AQ8" i="10"/>
  <c r="AQ9" i="10" s="1"/>
  <c r="AP8" i="10"/>
  <c r="AP9" i="10" s="1"/>
  <c r="AO8" i="10"/>
  <c r="AO9" i="10" s="1"/>
  <c r="AN8" i="10"/>
  <c r="AN9" i="10" s="1"/>
  <c r="AM8" i="10"/>
  <c r="AM9" i="10" s="1"/>
  <c r="AL8" i="10"/>
  <c r="AL9" i="10" s="1"/>
  <c r="AK8" i="10"/>
  <c r="AK9" i="10" s="1"/>
  <c r="AJ8" i="10"/>
  <c r="AJ9" i="10" s="1"/>
  <c r="AI8" i="10"/>
  <c r="AI9" i="10" s="1"/>
  <c r="AH8" i="10"/>
  <c r="AH9" i="10" s="1"/>
  <c r="AG8" i="10"/>
  <c r="AG9" i="10" s="1"/>
  <c r="AF8" i="10"/>
  <c r="AF9" i="10" s="1"/>
  <c r="AE8" i="10"/>
  <c r="AE9" i="10" s="1"/>
  <c r="AD8" i="10"/>
  <c r="AD9" i="10" s="1"/>
  <c r="AC8" i="10"/>
  <c r="AC9" i="10" s="1"/>
  <c r="AB8" i="10"/>
  <c r="AB9" i="10" s="1"/>
  <c r="AA8" i="10"/>
  <c r="AA9" i="10" s="1"/>
  <c r="Z8" i="10"/>
  <c r="Z9" i="10" s="1"/>
  <c r="Y8" i="10"/>
  <c r="Y9" i="10" s="1"/>
  <c r="X8" i="10"/>
  <c r="X9" i="10" s="1"/>
  <c r="W8" i="10"/>
  <c r="W9" i="10" s="1"/>
  <c r="V8" i="10"/>
  <c r="V9" i="10" s="1"/>
  <c r="U8" i="10"/>
  <c r="U9" i="10" s="1"/>
  <c r="T8" i="10"/>
  <c r="T9" i="10" s="1"/>
  <c r="S8" i="10"/>
  <c r="S9" i="10" s="1"/>
  <c r="R8" i="10"/>
  <c r="R9" i="10" s="1"/>
  <c r="Q8" i="10"/>
  <c r="Q9" i="10" s="1"/>
  <c r="P8" i="10"/>
  <c r="P9" i="10" s="1"/>
  <c r="O8" i="10"/>
  <c r="O9" i="10" s="1"/>
  <c r="N8" i="10"/>
  <c r="N9" i="10" s="1"/>
  <c r="M8" i="10"/>
  <c r="M9" i="10" s="1"/>
  <c r="L8" i="10"/>
  <c r="L9" i="10" s="1"/>
  <c r="K8" i="10"/>
  <c r="K9" i="10" s="1"/>
  <c r="J8" i="10"/>
  <c r="J9" i="10" s="1"/>
  <c r="I8" i="10"/>
  <c r="I9" i="10" s="1"/>
  <c r="H8" i="10"/>
  <c r="H9" i="10" s="1"/>
  <c r="G8" i="10"/>
  <c r="G9" i="10" s="1"/>
  <c r="F8" i="10"/>
  <c r="F9" i="10" s="1"/>
  <c r="E8" i="10"/>
  <c r="E9" i="10" s="1"/>
  <c r="D8" i="10"/>
  <c r="D9" i="10" s="1"/>
  <c r="CE3" i="10"/>
  <c r="K3" i="10"/>
  <c r="C3" i="10"/>
  <c r="C4" i="10" s="1"/>
  <c r="CX2" i="10"/>
  <c r="CX3" i="10" s="1"/>
  <c r="CW2" i="10"/>
  <c r="CW3" i="10" s="1"/>
  <c r="CV2" i="10"/>
  <c r="CV3" i="10" s="1"/>
  <c r="CU2" i="10"/>
  <c r="CU3" i="10" s="1"/>
  <c r="CT2" i="10"/>
  <c r="CT3" i="10" s="1"/>
  <c r="CS2" i="10"/>
  <c r="CS3" i="10" s="1"/>
  <c r="CR2" i="10"/>
  <c r="CR3" i="10" s="1"/>
  <c r="CQ2" i="10"/>
  <c r="CQ3" i="10" s="1"/>
  <c r="CP2" i="10"/>
  <c r="CP3" i="10" s="1"/>
  <c r="CO2" i="10"/>
  <c r="CO3" i="10" s="1"/>
  <c r="CN2" i="10"/>
  <c r="CN3" i="10" s="1"/>
  <c r="CM2" i="10"/>
  <c r="CM3" i="10" s="1"/>
  <c r="CL2" i="10"/>
  <c r="CL3" i="10" s="1"/>
  <c r="CK2" i="10"/>
  <c r="CK3" i="10" s="1"/>
  <c r="CJ2" i="10"/>
  <c r="CJ3" i="10" s="1"/>
  <c r="CI2" i="10"/>
  <c r="CI3" i="10" s="1"/>
  <c r="CH2" i="10"/>
  <c r="CH3" i="10" s="1"/>
  <c r="CG2" i="10"/>
  <c r="CG3" i="10" s="1"/>
  <c r="CF2" i="10"/>
  <c r="CF3" i="10" s="1"/>
  <c r="CE2" i="10"/>
  <c r="CD2" i="10"/>
  <c r="CD3" i="10" s="1"/>
  <c r="CC2" i="10"/>
  <c r="CC3" i="10" s="1"/>
  <c r="CB2" i="10"/>
  <c r="CB3" i="10" s="1"/>
  <c r="CA2" i="10"/>
  <c r="CA3" i="10" s="1"/>
  <c r="BZ2" i="10"/>
  <c r="BZ3" i="10" s="1"/>
  <c r="BY2" i="10"/>
  <c r="BY3" i="10" s="1"/>
  <c r="BX2" i="10"/>
  <c r="BX3" i="10" s="1"/>
  <c r="BW2" i="10"/>
  <c r="BW3" i="10" s="1"/>
  <c r="BV2" i="10"/>
  <c r="BV3" i="10" s="1"/>
  <c r="BU2" i="10"/>
  <c r="BU3" i="10" s="1"/>
  <c r="BT2" i="10"/>
  <c r="BT3" i="10" s="1"/>
  <c r="BS2" i="10"/>
  <c r="BS3" i="10" s="1"/>
  <c r="BR2" i="10"/>
  <c r="BR3" i="10" s="1"/>
  <c r="BQ2" i="10"/>
  <c r="BQ3" i="10" s="1"/>
  <c r="BP2" i="10"/>
  <c r="BP3" i="10" s="1"/>
  <c r="BO2" i="10"/>
  <c r="BO3" i="10" s="1"/>
  <c r="BN2" i="10"/>
  <c r="BN3" i="10" s="1"/>
  <c r="BM2" i="10"/>
  <c r="BM3" i="10" s="1"/>
  <c r="BL2" i="10"/>
  <c r="BL3" i="10" s="1"/>
  <c r="BK2" i="10"/>
  <c r="BK3" i="10" s="1"/>
  <c r="BJ2" i="10"/>
  <c r="BJ3" i="10" s="1"/>
  <c r="BI2" i="10"/>
  <c r="BI3" i="10" s="1"/>
  <c r="BH2" i="10"/>
  <c r="BH3" i="10" s="1"/>
  <c r="BG2" i="10"/>
  <c r="BG3" i="10" s="1"/>
  <c r="BF2" i="10"/>
  <c r="BF3" i="10" s="1"/>
  <c r="BE2" i="10"/>
  <c r="BE3" i="10" s="1"/>
  <c r="BD2" i="10"/>
  <c r="BD3" i="10" s="1"/>
  <c r="BC2" i="10"/>
  <c r="BC3" i="10" s="1"/>
  <c r="BB2" i="10"/>
  <c r="BB3" i="10" s="1"/>
  <c r="BA2" i="10"/>
  <c r="BA3" i="10" s="1"/>
  <c r="AZ2" i="10"/>
  <c r="AZ3" i="10" s="1"/>
  <c r="AY2" i="10"/>
  <c r="AY3" i="10" s="1"/>
  <c r="AX2" i="10"/>
  <c r="AX3" i="10" s="1"/>
  <c r="AW2" i="10"/>
  <c r="AW3" i="10" s="1"/>
  <c r="AV2" i="10"/>
  <c r="AV3" i="10" s="1"/>
  <c r="AU2" i="10"/>
  <c r="AU3" i="10" s="1"/>
  <c r="AT2" i="10"/>
  <c r="AT3" i="10" s="1"/>
  <c r="AS2" i="10"/>
  <c r="AS3" i="10" s="1"/>
  <c r="AR2" i="10"/>
  <c r="AR3" i="10" s="1"/>
  <c r="AQ2" i="10"/>
  <c r="AQ3" i="10" s="1"/>
  <c r="AP2" i="10"/>
  <c r="AP3" i="10" s="1"/>
  <c r="AO2" i="10"/>
  <c r="AO3" i="10" s="1"/>
  <c r="AN2" i="10"/>
  <c r="AN3" i="10" s="1"/>
  <c r="AM2" i="10"/>
  <c r="AM3" i="10" s="1"/>
  <c r="AL2" i="10"/>
  <c r="AL3" i="10" s="1"/>
  <c r="AK2" i="10"/>
  <c r="AK3" i="10" s="1"/>
  <c r="AJ2" i="10"/>
  <c r="AJ3" i="10" s="1"/>
  <c r="AI2" i="10"/>
  <c r="AI3" i="10" s="1"/>
  <c r="AH2" i="10"/>
  <c r="AH3" i="10" s="1"/>
  <c r="AG2" i="10"/>
  <c r="AG3" i="10" s="1"/>
  <c r="AF2" i="10"/>
  <c r="AF3" i="10" s="1"/>
  <c r="AE2" i="10"/>
  <c r="AE3" i="10" s="1"/>
  <c r="AD2" i="10"/>
  <c r="AD3" i="10" s="1"/>
  <c r="AC2" i="10"/>
  <c r="AC3" i="10" s="1"/>
  <c r="AB2" i="10"/>
  <c r="AB3" i="10" s="1"/>
  <c r="AA2" i="10"/>
  <c r="AA3" i="10" s="1"/>
  <c r="Z2" i="10"/>
  <c r="Z3" i="10" s="1"/>
  <c r="Y2" i="10"/>
  <c r="Y3" i="10" s="1"/>
  <c r="X2" i="10"/>
  <c r="X3" i="10" s="1"/>
  <c r="W2" i="10"/>
  <c r="W3" i="10" s="1"/>
  <c r="V2" i="10"/>
  <c r="V3" i="10" s="1"/>
  <c r="U2" i="10"/>
  <c r="U3" i="10" s="1"/>
  <c r="T2" i="10"/>
  <c r="T3" i="10" s="1"/>
  <c r="S2" i="10"/>
  <c r="S3" i="10" s="1"/>
  <c r="R2" i="10"/>
  <c r="R3" i="10" s="1"/>
  <c r="Q2" i="10"/>
  <c r="Q3" i="10" s="1"/>
  <c r="P2" i="10"/>
  <c r="P3" i="10" s="1"/>
  <c r="O2" i="10"/>
  <c r="O3" i="10" s="1"/>
  <c r="N2" i="10"/>
  <c r="N3" i="10" s="1"/>
  <c r="M2" i="10"/>
  <c r="M3" i="10" s="1"/>
  <c r="L2" i="10"/>
  <c r="L3" i="10" s="1"/>
  <c r="K2" i="10"/>
  <c r="J2" i="10"/>
  <c r="J3" i="10" s="1"/>
  <c r="I2" i="10"/>
  <c r="I3" i="10" s="1"/>
  <c r="H2" i="10"/>
  <c r="H3" i="10" s="1"/>
  <c r="G2" i="10"/>
  <c r="G3" i="10" s="1"/>
  <c r="F2" i="10"/>
  <c r="F3" i="10" s="1"/>
  <c r="E2" i="10"/>
  <c r="E3" i="10" s="1"/>
  <c r="D2" i="10"/>
  <c r="D3" i="10" s="1"/>
  <c r="C2" i="10"/>
  <c r="D4" i="10" l="1"/>
  <c r="E4" i="10" s="1"/>
  <c r="CO152" i="13"/>
  <c r="AR152" i="13"/>
  <c r="O141" i="13"/>
  <c r="DG152" i="13"/>
  <c r="CQ152" i="13"/>
  <c r="CA152" i="13"/>
  <c r="BK152" i="13"/>
  <c r="V141" i="13"/>
  <c r="O152" i="13"/>
  <c r="U152" i="13"/>
  <c r="DI143" i="13"/>
  <c r="CE143" i="13"/>
  <c r="BW141" i="13"/>
  <c r="CT152" i="13"/>
  <c r="AV143" i="13"/>
  <c r="DE141" i="13"/>
  <c r="CD152" i="13"/>
  <c r="AQ152" i="13"/>
  <c r="DF152" i="13"/>
  <c r="CX152" i="13"/>
  <c r="CP152" i="13"/>
  <c r="CH152" i="13"/>
  <c r="BZ152" i="13"/>
  <c r="BR152" i="13"/>
  <c r="BJ152" i="13"/>
  <c r="BB152" i="13"/>
  <c r="AT152" i="13"/>
  <c r="AL152" i="13"/>
  <c r="AD152" i="13"/>
  <c r="V152" i="13"/>
  <c r="DH143" i="13"/>
  <c r="BV143" i="13"/>
  <c r="AS143" i="13"/>
  <c r="DD141" i="13"/>
  <c r="BG141" i="13"/>
  <c r="U141" i="13"/>
  <c r="Z152" i="13"/>
  <c r="CW152" i="13"/>
  <c r="CG152" i="13"/>
  <c r="BY152" i="13"/>
  <c r="BQ152" i="13"/>
  <c r="BI152" i="13"/>
  <c r="BA152" i="13"/>
  <c r="AK152" i="13"/>
  <c r="AC152" i="13"/>
  <c r="DE143" i="13"/>
  <c r="BU143" i="13"/>
  <c r="AI143" i="13"/>
  <c r="DC141" i="13"/>
  <c r="BF141" i="13"/>
  <c r="BX152" i="13"/>
  <c r="CU143" i="13"/>
  <c r="BT143" i="13"/>
  <c r="AH143" i="13"/>
  <c r="CP141" i="13"/>
  <c r="BE141" i="13"/>
  <c r="T152" i="13"/>
  <c r="CU152" i="13"/>
  <c r="CE152" i="13"/>
  <c r="BO152" i="13"/>
  <c r="CT143" i="13"/>
  <c r="BI143" i="13"/>
  <c r="AG143" i="13"/>
  <c r="CO141" i="13"/>
  <c r="AO141" i="13"/>
  <c r="DE152" i="13"/>
  <c r="BH152" i="13"/>
  <c r="CS143" i="13"/>
  <c r="BG143" i="13"/>
  <c r="X143" i="13"/>
  <c r="CN141" i="13"/>
  <c r="AN141" i="13"/>
  <c r="BG152" i="13"/>
  <c r="CJ143" i="13"/>
  <c r="BF143" i="13"/>
  <c r="U143" i="13"/>
  <c r="BZ141" i="13"/>
  <c r="AM141" i="13"/>
  <c r="AS152" i="13"/>
  <c r="CG143" i="13"/>
  <c r="AW143" i="13"/>
  <c r="S143" i="13"/>
  <c r="BY141" i="13"/>
  <c r="W141" i="13"/>
  <c r="O143" i="13"/>
  <c r="DD152" i="13"/>
  <c r="CN152" i="13"/>
  <c r="BV152" i="13"/>
  <c r="BF152" i="13"/>
  <c r="S152" i="13"/>
  <c r="CV152" i="13"/>
  <c r="AZ152" i="13"/>
  <c r="AJ152" i="13"/>
  <c r="AB152" i="13"/>
  <c r="DC143" i="13"/>
  <c r="CR143" i="13"/>
  <c r="CD143" i="13"/>
  <c r="BQ143" i="13"/>
  <c r="BE143" i="13"/>
  <c r="AQ143" i="13"/>
  <c r="AF143" i="13"/>
  <c r="R143" i="13"/>
  <c r="CZ141" i="13"/>
  <c r="CM141" i="13"/>
  <c r="BV141" i="13"/>
  <c r="BD141" i="13"/>
  <c r="AL141" i="13"/>
  <c r="S141" i="13"/>
  <c r="DC152" i="13"/>
  <c r="CL152" i="13"/>
  <c r="BS152" i="13"/>
  <c r="BC152" i="13"/>
  <c r="AI152" i="13"/>
  <c r="R152" i="13"/>
  <c r="CM152" i="13"/>
  <c r="BW152" i="13"/>
  <c r="AA152" i="13"/>
  <c r="DB143" i="13"/>
  <c r="CO143" i="13"/>
  <c r="CC143" i="13"/>
  <c r="BO143" i="13"/>
  <c r="BD143" i="13"/>
  <c r="AP143" i="13"/>
  <c r="AC143" i="13"/>
  <c r="Q143" i="13"/>
  <c r="CX141" i="13"/>
  <c r="CH141" i="13"/>
  <c r="BQ141" i="13"/>
  <c r="AX141" i="13"/>
  <c r="AF141" i="13"/>
  <c r="DB152" i="13"/>
  <c r="AH152" i="13"/>
  <c r="DJ152" i="13"/>
  <c r="BN152" i="13"/>
  <c r="AX152" i="13"/>
  <c r="DA143" i="13"/>
  <c r="CM143" i="13"/>
  <c r="CB143" i="13"/>
  <c r="BN143" i="13"/>
  <c r="BA143" i="13"/>
  <c r="AO143" i="13"/>
  <c r="AA143" i="13"/>
  <c r="P143" i="13"/>
  <c r="CW141" i="13"/>
  <c r="CG141" i="13"/>
  <c r="BO141" i="13"/>
  <c r="AW141" i="13"/>
  <c r="AE141" i="13"/>
  <c r="CF152" i="13"/>
  <c r="BP152" i="13"/>
  <c r="AY152" i="13"/>
  <c r="AE152" i="13"/>
  <c r="CZ143" i="13"/>
  <c r="CL143" i="13"/>
  <c r="BY143" i="13"/>
  <c r="BM143" i="13"/>
  <c r="AY143" i="13"/>
  <c r="AN143" i="13"/>
  <c r="Z143" i="13"/>
  <c r="DH141" i="13"/>
  <c r="CV141" i="13"/>
  <c r="CF141" i="13"/>
  <c r="BN141" i="13"/>
  <c r="AV141" i="13"/>
  <c r="T141" i="13"/>
  <c r="AB141" i="13"/>
  <c r="AJ141" i="13"/>
  <c r="AR141" i="13"/>
  <c r="AZ141" i="13"/>
  <c r="BH141" i="13"/>
  <c r="BP141" i="13"/>
  <c r="BX141" i="13"/>
  <c r="X141" i="13"/>
  <c r="AG141" i="13"/>
  <c r="AP141" i="13"/>
  <c r="AY141" i="13"/>
  <c r="BI141" i="13"/>
  <c r="BR141" i="13"/>
  <c r="CA141" i="13"/>
  <c r="CI141" i="13"/>
  <c r="CQ141" i="13"/>
  <c r="CY141" i="13"/>
  <c r="DG141" i="13"/>
  <c r="T143" i="13"/>
  <c r="AB143" i="13"/>
  <c r="AJ143" i="13"/>
  <c r="AR143" i="13"/>
  <c r="AZ143" i="13"/>
  <c r="BH143" i="13"/>
  <c r="BP143" i="13"/>
  <c r="BX143" i="13"/>
  <c r="CF143" i="13"/>
  <c r="CN143" i="13"/>
  <c r="CV143" i="13"/>
  <c r="DD143" i="13"/>
  <c r="W152" i="13"/>
  <c r="CI152" i="13"/>
  <c r="P141" i="13"/>
  <c r="Y141" i="13"/>
  <c r="AH141" i="13"/>
  <c r="AQ141" i="13"/>
  <c r="BA141" i="13"/>
  <c r="BJ141" i="13"/>
  <c r="BS141" i="13"/>
  <c r="CB141" i="13"/>
  <c r="CJ141" i="13"/>
  <c r="CR141" i="13"/>
  <c r="Q141" i="13"/>
  <c r="Z141" i="13"/>
  <c r="AI141" i="13"/>
  <c r="AS141" i="13"/>
  <c r="BB141" i="13"/>
  <c r="BK141" i="13"/>
  <c r="BT141" i="13"/>
  <c r="CC141" i="13"/>
  <c r="CK141" i="13"/>
  <c r="CS141" i="13"/>
  <c r="DA141" i="13"/>
  <c r="DI141" i="13"/>
  <c r="V143" i="13"/>
  <c r="AD143" i="13"/>
  <c r="AL143" i="13"/>
  <c r="AT143" i="13"/>
  <c r="BB143" i="13"/>
  <c r="BJ143" i="13"/>
  <c r="BR143" i="13"/>
  <c r="BZ143" i="13"/>
  <c r="CH143" i="13"/>
  <c r="CP143" i="13"/>
  <c r="CX143" i="13"/>
  <c r="DF143" i="13"/>
  <c r="AM152" i="13"/>
  <c r="CY152" i="13"/>
  <c r="R141" i="13"/>
  <c r="AA141" i="13"/>
  <c r="AK141" i="13"/>
  <c r="AT141" i="13"/>
  <c r="BC141" i="13"/>
  <c r="BL141" i="13"/>
  <c r="BU141" i="13"/>
  <c r="CD141" i="13"/>
  <c r="CL141" i="13"/>
  <c r="CT141" i="13"/>
  <c r="DB141" i="13"/>
  <c r="DJ141" i="13"/>
  <c r="W143" i="13"/>
  <c r="AE143" i="13"/>
  <c r="AM143" i="13"/>
  <c r="AU143" i="13"/>
  <c r="BC143" i="13"/>
  <c r="BK143" i="13"/>
  <c r="BS143" i="13"/>
  <c r="CA143" i="13"/>
  <c r="CI143" i="13"/>
  <c r="CQ143" i="13"/>
  <c r="CY143" i="13"/>
  <c r="DG143" i="13"/>
  <c r="AP152" i="13"/>
  <c r="AU152" i="13"/>
  <c r="DH152" i="13"/>
  <c r="CZ152" i="13"/>
  <c r="CR152" i="13"/>
  <c r="CJ152" i="13"/>
  <c r="CB152" i="13"/>
  <c r="BT152" i="13"/>
  <c r="BL152" i="13"/>
  <c r="BD152" i="13"/>
  <c r="AV152" i="13"/>
  <c r="AN152" i="13"/>
  <c r="AF152" i="13"/>
  <c r="X152" i="13"/>
  <c r="P152" i="13"/>
  <c r="DJ143" i="13"/>
  <c r="CW143" i="13"/>
  <c r="CK143" i="13"/>
  <c r="BW143" i="13"/>
  <c r="BL143" i="13"/>
  <c r="AX143" i="13"/>
  <c r="AK143" i="13"/>
  <c r="Y143" i="13"/>
  <c r="DF141" i="13"/>
  <c r="CU141" i="13"/>
  <c r="CE141" i="13"/>
  <c r="BM141" i="13"/>
  <c r="AU141" i="13"/>
  <c r="AC141" i="13"/>
  <c r="DI152" i="13"/>
  <c r="DA152" i="13"/>
  <c r="CS152" i="13"/>
  <c r="CK152" i="13"/>
  <c r="CC152" i="13"/>
  <c r="BU152" i="13"/>
  <c r="BM152" i="13"/>
  <c r="BE152" i="13"/>
  <c r="AW152" i="13"/>
  <c r="AO152" i="13"/>
  <c r="AG152" i="13"/>
  <c r="Y152" i="13"/>
  <c r="Q152" i="13"/>
  <c r="O134" i="13"/>
  <c r="O135" i="13" s="1"/>
  <c r="O136" i="13" s="1"/>
  <c r="AO91" i="13"/>
  <c r="CN100" i="13"/>
  <c r="CF100" i="13"/>
  <c r="BH100" i="13"/>
  <c r="AZ100" i="13"/>
  <c r="AB100" i="13"/>
  <c r="T100" i="13"/>
  <c r="AS100" i="13"/>
  <c r="AM100" i="13"/>
  <c r="DD91" i="13"/>
  <c r="DA91" i="13"/>
  <c r="CQ100" i="13"/>
  <c r="BR100" i="13"/>
  <c r="S89" i="13"/>
  <c r="AR91" i="13"/>
  <c r="BX89" i="13"/>
  <c r="BA100" i="13"/>
  <c r="O121" i="13"/>
  <c r="O122" i="13" s="1"/>
  <c r="BW100" i="13"/>
  <c r="AY100" i="13"/>
  <c r="CN91" i="13"/>
  <c r="AB91" i="13"/>
  <c r="BK89" i="13"/>
  <c r="CK91" i="13"/>
  <c r="Y91" i="13"/>
  <c r="BH89" i="13"/>
  <c r="BX91" i="13"/>
  <c r="DG89" i="13"/>
  <c r="AU89" i="13"/>
  <c r="BU91" i="13"/>
  <c r="DD89" i="13"/>
  <c r="AR89" i="13"/>
  <c r="BH91" i="13"/>
  <c r="CQ89" i="13"/>
  <c r="AE89" i="13"/>
  <c r="BO100" i="13"/>
  <c r="BE91" i="13"/>
  <c r="CN89" i="13"/>
  <c r="AB89" i="13"/>
  <c r="CM100" i="13"/>
  <c r="BK100" i="13"/>
  <c r="AL100" i="13"/>
  <c r="DI100" i="13"/>
  <c r="DA100" i="13"/>
  <c r="CS100" i="13"/>
  <c r="CK100" i="13"/>
  <c r="CC100" i="13"/>
  <c r="BU100" i="13"/>
  <c r="BM100" i="13"/>
  <c r="BE100" i="13"/>
  <c r="AW100" i="13"/>
  <c r="AO100" i="13"/>
  <c r="AG100" i="13"/>
  <c r="Y100" i="13"/>
  <c r="Q100" i="13"/>
  <c r="CZ91" i="13"/>
  <c r="CJ91" i="13"/>
  <c r="BT91" i="13"/>
  <c r="BD91" i="13"/>
  <c r="AN91" i="13"/>
  <c r="X91" i="13"/>
  <c r="DC89" i="13"/>
  <c r="CM89" i="13"/>
  <c r="BW89" i="13"/>
  <c r="BG89" i="13"/>
  <c r="AQ89" i="13"/>
  <c r="AA89" i="13"/>
  <c r="DF100" i="13"/>
  <c r="CG100" i="13"/>
  <c r="AI100" i="13"/>
  <c r="DH100" i="13"/>
  <c r="CZ100" i="13"/>
  <c r="CR100" i="13"/>
  <c r="CJ100" i="13"/>
  <c r="CB100" i="13"/>
  <c r="BT100" i="13"/>
  <c r="BL100" i="13"/>
  <c r="BD100" i="13"/>
  <c r="AV100" i="13"/>
  <c r="AN100" i="13"/>
  <c r="AF100" i="13"/>
  <c r="X100" i="13"/>
  <c r="P100" i="13"/>
  <c r="CW91" i="13"/>
  <c r="CG91" i="13"/>
  <c r="BQ91" i="13"/>
  <c r="BA91" i="13"/>
  <c r="AK91" i="13"/>
  <c r="U91" i="13"/>
  <c r="CZ89" i="13"/>
  <c r="CJ89" i="13"/>
  <c r="BT89" i="13"/>
  <c r="BD89" i="13"/>
  <c r="AN89" i="13"/>
  <c r="X89" i="13"/>
  <c r="O89" i="13"/>
  <c r="DE100" i="13"/>
  <c r="BG100" i="13"/>
  <c r="AE100" i="13"/>
  <c r="CV91" i="13"/>
  <c r="CF91" i="13"/>
  <c r="BP91" i="13"/>
  <c r="AZ91" i="13"/>
  <c r="AJ91" i="13"/>
  <c r="T91" i="13"/>
  <c r="CY89" i="13"/>
  <c r="CI89" i="13"/>
  <c r="BS89" i="13"/>
  <c r="BC89" i="13"/>
  <c r="AM89" i="13"/>
  <c r="W89" i="13"/>
  <c r="CY100" i="13"/>
  <c r="BZ100" i="13"/>
  <c r="BJ100" i="13"/>
  <c r="DI91" i="13"/>
  <c r="CS91" i="13"/>
  <c r="CC91" i="13"/>
  <c r="BM91" i="13"/>
  <c r="AW91" i="13"/>
  <c r="AG91" i="13"/>
  <c r="Q91" i="13"/>
  <c r="CV89" i="13"/>
  <c r="CF89" i="13"/>
  <c r="BP89" i="13"/>
  <c r="AZ89" i="13"/>
  <c r="AJ89" i="13"/>
  <c r="T89" i="13"/>
  <c r="CX100" i="13"/>
  <c r="BY100" i="13"/>
  <c r="AA100" i="13"/>
  <c r="CW100" i="13"/>
  <c r="CO100" i="13"/>
  <c r="BQ100" i="13"/>
  <c r="BI100" i="13"/>
  <c r="AK100" i="13"/>
  <c r="AC100" i="13"/>
  <c r="DH91" i="13"/>
  <c r="CR91" i="13"/>
  <c r="CB91" i="13"/>
  <c r="BL91" i="13"/>
  <c r="AV91" i="13"/>
  <c r="AF91" i="13"/>
  <c r="P91" i="13"/>
  <c r="CU89" i="13"/>
  <c r="CE89" i="13"/>
  <c r="BO89" i="13"/>
  <c r="AY89" i="13"/>
  <c r="AI89" i="13"/>
  <c r="Q89" i="13"/>
  <c r="Y89" i="13"/>
  <c r="AG89" i="13"/>
  <c r="AO89" i="13"/>
  <c r="AW89" i="13"/>
  <c r="BE89" i="13"/>
  <c r="BM89" i="13"/>
  <c r="BU89" i="13"/>
  <c r="CC89" i="13"/>
  <c r="CK89" i="13"/>
  <c r="CS89" i="13"/>
  <c r="DA89" i="13"/>
  <c r="DI89" i="13"/>
  <c r="V91" i="13"/>
  <c r="AD91" i="13"/>
  <c r="AL91" i="13"/>
  <c r="AT91" i="13"/>
  <c r="BB91" i="13"/>
  <c r="BJ91" i="13"/>
  <c r="BR91" i="13"/>
  <c r="BZ91" i="13"/>
  <c r="CH91" i="13"/>
  <c r="CP91" i="13"/>
  <c r="CX91" i="13"/>
  <c r="DF91" i="13"/>
  <c r="V100" i="13"/>
  <c r="AU100" i="13"/>
  <c r="CH100" i="13"/>
  <c r="DG100" i="13"/>
  <c r="R89" i="13"/>
  <c r="Z89" i="13"/>
  <c r="AH89" i="13"/>
  <c r="AP89" i="13"/>
  <c r="AX89" i="13"/>
  <c r="BF89" i="13"/>
  <c r="BN89" i="13"/>
  <c r="BV89" i="13"/>
  <c r="CD89" i="13"/>
  <c r="CL89" i="13"/>
  <c r="CT89" i="13"/>
  <c r="DB89" i="13"/>
  <c r="DJ89" i="13"/>
  <c r="W91" i="13"/>
  <c r="AE91" i="13"/>
  <c r="AM91" i="13"/>
  <c r="AU91" i="13"/>
  <c r="BC91" i="13"/>
  <c r="BK91" i="13"/>
  <c r="BS91" i="13"/>
  <c r="CA91" i="13"/>
  <c r="CI91" i="13"/>
  <c r="CQ91" i="13"/>
  <c r="CY91" i="13"/>
  <c r="DG91" i="13"/>
  <c r="W100" i="13"/>
  <c r="CI100" i="13"/>
  <c r="O91" i="13"/>
  <c r="U89" i="13"/>
  <c r="AC89" i="13"/>
  <c r="AK89" i="13"/>
  <c r="AS89" i="13"/>
  <c r="BA89" i="13"/>
  <c r="BI89" i="13"/>
  <c r="BQ89" i="13"/>
  <c r="BY89" i="13"/>
  <c r="CG89" i="13"/>
  <c r="CO89" i="13"/>
  <c r="CW89" i="13"/>
  <c r="DE89" i="13"/>
  <c r="R91" i="13"/>
  <c r="Z91" i="13"/>
  <c r="AH91" i="13"/>
  <c r="AP91" i="13"/>
  <c r="AX91" i="13"/>
  <c r="BF91" i="13"/>
  <c r="BN91" i="13"/>
  <c r="BV91" i="13"/>
  <c r="CD91" i="13"/>
  <c r="CL91" i="13"/>
  <c r="CT91" i="13"/>
  <c r="DB91" i="13"/>
  <c r="DJ91" i="13"/>
  <c r="AQ100" i="13"/>
  <c r="BB100" i="13"/>
  <c r="CA100" i="13"/>
  <c r="DC100" i="13"/>
  <c r="O100" i="13"/>
  <c r="V89" i="13"/>
  <c r="AD89" i="13"/>
  <c r="AL89" i="13"/>
  <c r="AT89" i="13"/>
  <c r="BB89" i="13"/>
  <c r="BJ89" i="13"/>
  <c r="BR89" i="13"/>
  <c r="BZ89" i="13"/>
  <c r="CH89" i="13"/>
  <c r="CP89" i="13"/>
  <c r="CX89" i="13"/>
  <c r="DF89" i="13"/>
  <c r="S91" i="13"/>
  <c r="AA91" i="13"/>
  <c r="AI91" i="13"/>
  <c r="AQ91" i="13"/>
  <c r="AY91" i="13"/>
  <c r="BG91" i="13"/>
  <c r="BO91" i="13"/>
  <c r="BW91" i="13"/>
  <c r="CE91" i="13"/>
  <c r="CM91" i="13"/>
  <c r="CU91" i="13"/>
  <c r="DC91" i="13"/>
  <c r="S100" i="13"/>
  <c r="AD100" i="13"/>
  <c r="BC100" i="13"/>
  <c r="CE100" i="13"/>
  <c r="CP100" i="13"/>
  <c r="CU100" i="13"/>
  <c r="BS100" i="13"/>
  <c r="AT100" i="13"/>
  <c r="U100" i="13"/>
  <c r="DD100" i="13"/>
  <c r="CV100" i="13"/>
  <c r="BX100" i="13"/>
  <c r="BP100" i="13"/>
  <c r="AR100" i="13"/>
  <c r="AJ100" i="13"/>
  <c r="DE91" i="13"/>
  <c r="CO91" i="13"/>
  <c r="BY91" i="13"/>
  <c r="BI91" i="13"/>
  <c r="AS91" i="13"/>
  <c r="AC91" i="13"/>
  <c r="DH89" i="13"/>
  <c r="CR89" i="13"/>
  <c r="CB89" i="13"/>
  <c r="BL89" i="13"/>
  <c r="AV89" i="13"/>
  <c r="AF89" i="13"/>
  <c r="P89" i="13"/>
  <c r="DJ100" i="13"/>
  <c r="DB100" i="13"/>
  <c r="CT100" i="13"/>
  <c r="CL100" i="13"/>
  <c r="CD100" i="13"/>
  <c r="BV100" i="13"/>
  <c r="BN100" i="13"/>
  <c r="BF100" i="13"/>
  <c r="AX100" i="13"/>
  <c r="AP100" i="13"/>
  <c r="AH100" i="13"/>
  <c r="Z100" i="13"/>
  <c r="R100" i="13"/>
  <c r="O95" i="13"/>
  <c r="O96" i="13" s="1"/>
  <c r="O109" i="13"/>
  <c r="O110" i="13" s="1"/>
  <c r="O56" i="13"/>
  <c r="P56" i="13" s="1"/>
  <c r="P57" i="13" s="1"/>
  <c r="P58" i="13" s="1"/>
  <c r="O70" i="13"/>
  <c r="O71" i="13" s="1"/>
  <c r="P69" i="13"/>
  <c r="O4" i="13"/>
  <c r="P18" i="13"/>
  <c r="P19" i="13" s="1"/>
  <c r="P20" i="13" s="1"/>
  <c r="CK37" i="13"/>
  <c r="AQ48" i="13"/>
  <c r="O31" i="13"/>
  <c r="O32" i="13" s="1"/>
  <c r="P30" i="13"/>
  <c r="BU37" i="13"/>
  <c r="CS39" i="13"/>
  <c r="BN37" i="13"/>
  <c r="CK39" i="13"/>
  <c r="DH37" i="13"/>
  <c r="AP37" i="13"/>
  <c r="BM39" i="13"/>
  <c r="DF37" i="13"/>
  <c r="AH37" i="13"/>
  <c r="BE39" i="13"/>
  <c r="CX37" i="13"/>
  <c r="AG39" i="13"/>
  <c r="Q48" i="13"/>
  <c r="AW48" i="13"/>
  <c r="CC48" i="13"/>
  <c r="DI48" i="13"/>
  <c r="R39" i="13"/>
  <c r="Z39" i="13"/>
  <c r="AH39" i="13"/>
  <c r="AP39" i="13"/>
  <c r="AX39" i="13"/>
  <c r="BF39" i="13"/>
  <c r="BN39" i="13"/>
  <c r="BV39" i="13"/>
  <c r="CD39" i="13"/>
  <c r="CL39" i="13"/>
  <c r="CT39" i="13"/>
  <c r="DB39" i="13"/>
  <c r="O39" i="13"/>
  <c r="S37" i="13"/>
  <c r="AA37" i="13"/>
  <c r="AI37" i="13"/>
  <c r="AQ37" i="13"/>
  <c r="AY37" i="13"/>
  <c r="BG37" i="13"/>
  <c r="BO37" i="13"/>
  <c r="BW37" i="13"/>
  <c r="CE37" i="13"/>
  <c r="CM37" i="13"/>
  <c r="CU37" i="13"/>
  <c r="DC37" i="13"/>
  <c r="O37" i="13"/>
  <c r="S48" i="13"/>
  <c r="AY48" i="13"/>
  <c r="CE48" i="13"/>
  <c r="O48" i="13"/>
  <c r="S39" i="13"/>
  <c r="AA39" i="13"/>
  <c r="AI39" i="13"/>
  <c r="AQ39" i="13"/>
  <c r="AY39" i="13"/>
  <c r="BG39" i="13"/>
  <c r="BO39" i="13"/>
  <c r="BW39" i="13"/>
  <c r="CE39" i="13"/>
  <c r="CM39" i="13"/>
  <c r="CU39" i="13"/>
  <c r="DC39" i="13"/>
  <c r="T37" i="13"/>
  <c r="AB37" i="13"/>
  <c r="AJ37" i="13"/>
  <c r="AR37" i="13"/>
  <c r="AZ37" i="13"/>
  <c r="BH37" i="13"/>
  <c r="BP37" i="13"/>
  <c r="BX37" i="13"/>
  <c r="CF37" i="13"/>
  <c r="CN37" i="13"/>
  <c r="CV37" i="13"/>
  <c r="DD37" i="13"/>
  <c r="Y48" i="13"/>
  <c r="BE48" i="13"/>
  <c r="CK48" i="13"/>
  <c r="T39" i="13"/>
  <c r="AB39" i="13"/>
  <c r="AJ39" i="13"/>
  <c r="AR39" i="13"/>
  <c r="AZ39" i="13"/>
  <c r="BH39" i="13"/>
  <c r="BP39" i="13"/>
  <c r="BX39" i="13"/>
  <c r="CF39" i="13"/>
  <c r="CN39" i="13"/>
  <c r="CV39" i="13"/>
  <c r="DD39" i="13"/>
  <c r="U37" i="13"/>
  <c r="AC37" i="13"/>
  <c r="AK37" i="13"/>
  <c r="AS37" i="13"/>
  <c r="BA37" i="13"/>
  <c r="BI37" i="13"/>
  <c r="BQ37" i="13"/>
  <c r="BY37" i="13"/>
  <c r="CG37" i="13"/>
  <c r="CO37" i="13"/>
  <c r="AA48" i="13"/>
  <c r="BG48" i="13"/>
  <c r="CM48" i="13"/>
  <c r="U39" i="13"/>
  <c r="AC39" i="13"/>
  <c r="AK39" i="13"/>
  <c r="AS39" i="13"/>
  <c r="BA39" i="13"/>
  <c r="BI39" i="13"/>
  <c r="BQ39" i="13"/>
  <c r="BY39" i="13"/>
  <c r="CG39" i="13"/>
  <c r="CO39" i="13"/>
  <c r="CW39" i="13"/>
  <c r="DE39" i="13"/>
  <c r="V37" i="13"/>
  <c r="AD37" i="13"/>
  <c r="AL37" i="13"/>
  <c r="AT37" i="13"/>
  <c r="BB37" i="13"/>
  <c r="BJ37" i="13"/>
  <c r="AG48" i="13"/>
  <c r="BM48" i="13"/>
  <c r="CS48" i="13"/>
  <c r="V39" i="13"/>
  <c r="AD39" i="13"/>
  <c r="AL39" i="13"/>
  <c r="AT39" i="13"/>
  <c r="BB39" i="13"/>
  <c r="BJ39" i="13"/>
  <c r="BR39" i="13"/>
  <c r="BZ39" i="13"/>
  <c r="CH39" i="13"/>
  <c r="CP39" i="13"/>
  <c r="CX39" i="13"/>
  <c r="DF39" i="13"/>
  <c r="W37" i="13"/>
  <c r="AE37" i="13"/>
  <c r="AM37" i="13"/>
  <c r="AU37" i="13"/>
  <c r="BC37" i="13"/>
  <c r="BK37" i="13"/>
  <c r="BS37" i="13"/>
  <c r="AI48" i="13"/>
  <c r="BO48" i="13"/>
  <c r="CU48" i="13"/>
  <c r="DJ39" i="13"/>
  <c r="W39" i="13"/>
  <c r="AE39" i="13"/>
  <c r="AM39" i="13"/>
  <c r="AU39" i="13"/>
  <c r="BC39" i="13"/>
  <c r="BK39" i="13"/>
  <c r="BS39" i="13"/>
  <c r="CA39" i="13"/>
  <c r="CI39" i="13"/>
  <c r="CQ39" i="13"/>
  <c r="CY39" i="13"/>
  <c r="DG39" i="13"/>
  <c r="P37" i="13"/>
  <c r="X37" i="13"/>
  <c r="AF37" i="13"/>
  <c r="AN37" i="13"/>
  <c r="AV37" i="13"/>
  <c r="BD37" i="13"/>
  <c r="BL37" i="13"/>
  <c r="BT37" i="13"/>
  <c r="CB37" i="13"/>
  <c r="CJ37" i="13"/>
  <c r="BU48" i="13"/>
  <c r="AN39" i="13"/>
  <c r="BT39" i="13"/>
  <c r="CZ39" i="13"/>
  <c r="Q37" i="13"/>
  <c r="AW37" i="13"/>
  <c r="BV37" i="13"/>
  <c r="CL37" i="13"/>
  <c r="CY37" i="13"/>
  <c r="DI37" i="13"/>
  <c r="BW48" i="13"/>
  <c r="AO39" i="13"/>
  <c r="BU39" i="13"/>
  <c r="DA39" i="13"/>
  <c r="R37" i="13"/>
  <c r="AX37" i="13"/>
  <c r="BZ37" i="13"/>
  <c r="CP37" i="13"/>
  <c r="CZ37" i="13"/>
  <c r="DJ37" i="13"/>
  <c r="DA48" i="13"/>
  <c r="P39" i="13"/>
  <c r="AV39" i="13"/>
  <c r="CB39" i="13"/>
  <c r="DH39" i="13"/>
  <c r="Y37" i="13"/>
  <c r="BE37" i="13"/>
  <c r="CA37" i="13"/>
  <c r="CQ37" i="13"/>
  <c r="DA37" i="13"/>
  <c r="DC48" i="13"/>
  <c r="Q39" i="13"/>
  <c r="AW39" i="13"/>
  <c r="CC39" i="13"/>
  <c r="DI39" i="13"/>
  <c r="Z37" i="13"/>
  <c r="BF37" i="13"/>
  <c r="CC37" i="13"/>
  <c r="CR37" i="13"/>
  <c r="DB37" i="13"/>
  <c r="X39" i="13"/>
  <c r="BD39" i="13"/>
  <c r="CJ39" i="13"/>
  <c r="AG37" i="13"/>
  <c r="BM37" i="13"/>
  <c r="CD37" i="13"/>
  <c r="CS37" i="13"/>
  <c r="DE37" i="13"/>
  <c r="AO48" i="13"/>
  <c r="AF39" i="13"/>
  <c r="BL39" i="13"/>
  <c r="CR39" i="13"/>
  <c r="AO37" i="13"/>
  <c r="BR37" i="13"/>
  <c r="CI37" i="13"/>
  <c r="CW37" i="13"/>
  <c r="DG37" i="13"/>
  <c r="CT37" i="13"/>
  <c r="Y39" i="13"/>
  <c r="O44" i="13"/>
  <c r="O45" i="13" s="1"/>
  <c r="P43" i="13"/>
  <c r="DE48" i="13"/>
  <c r="CW48" i="13"/>
  <c r="CO48" i="13"/>
  <c r="CG48" i="13"/>
  <c r="BY48" i="13"/>
  <c r="BQ48" i="13"/>
  <c r="BI48" i="13"/>
  <c r="BA48" i="13"/>
  <c r="AS48" i="13"/>
  <c r="AK48" i="13"/>
  <c r="AC48" i="13"/>
  <c r="U48" i="13"/>
  <c r="DD48" i="13"/>
  <c r="CV48" i="13"/>
  <c r="CN48" i="13"/>
  <c r="CF48" i="13"/>
  <c r="BX48" i="13"/>
  <c r="BP48" i="13"/>
  <c r="BH48" i="13"/>
  <c r="AZ48" i="13"/>
  <c r="AR48" i="13"/>
  <c r="AJ48" i="13"/>
  <c r="AB48" i="13"/>
  <c r="T48" i="13"/>
  <c r="DJ48" i="13"/>
  <c r="DB48" i="13"/>
  <c r="CT48" i="13"/>
  <c r="CL48" i="13"/>
  <c r="CD48" i="13"/>
  <c r="BV48" i="13"/>
  <c r="BN48" i="13"/>
  <c r="BF48" i="13"/>
  <c r="AX48" i="13"/>
  <c r="AP48" i="13"/>
  <c r="AH48" i="13"/>
  <c r="Z48" i="13"/>
  <c r="R48" i="13"/>
  <c r="DH48" i="13"/>
  <c r="CZ48" i="13"/>
  <c r="CR48" i="13"/>
  <c r="CJ48" i="13"/>
  <c r="CB48" i="13"/>
  <c r="BT48" i="13"/>
  <c r="BL48" i="13"/>
  <c r="BD48" i="13"/>
  <c r="AV48" i="13"/>
  <c r="AN48" i="13"/>
  <c r="AF48" i="13"/>
  <c r="X48" i="13"/>
  <c r="P48" i="13"/>
  <c r="DG48" i="13"/>
  <c r="CY48" i="13"/>
  <c r="CQ48" i="13"/>
  <c r="CI48" i="13"/>
  <c r="CA48" i="13"/>
  <c r="BS48" i="13"/>
  <c r="BK48" i="13"/>
  <c r="BC48" i="13"/>
  <c r="AU48" i="13"/>
  <c r="AM48" i="13"/>
  <c r="AE48" i="13"/>
  <c r="W48" i="13"/>
  <c r="DF48" i="13"/>
  <c r="CX48" i="13"/>
  <c r="CP48" i="13"/>
  <c r="CH48" i="13"/>
  <c r="BZ48" i="13"/>
  <c r="BR48" i="13"/>
  <c r="BJ48" i="13"/>
  <c r="BB48" i="13"/>
  <c r="AT48" i="13"/>
  <c r="AL48" i="13"/>
  <c r="AD48" i="13"/>
  <c r="V48" i="13"/>
  <c r="B4" i="12"/>
  <c r="C17" i="12"/>
  <c r="C5" i="10"/>
  <c r="C18" i="10"/>
  <c r="C19" i="10" s="1"/>
  <c r="D17" i="10"/>
  <c r="B17" i="8"/>
  <c r="B18" i="8" s="1"/>
  <c r="B19" i="8" s="1"/>
  <c r="B4" i="8"/>
  <c r="D5" i="10" l="1"/>
  <c r="D28" i="10" s="1"/>
  <c r="C4" i="8"/>
  <c r="C5" i="8" s="1"/>
  <c r="B5" i="8"/>
  <c r="C6" i="10"/>
  <c r="C28" i="10"/>
  <c r="O57" i="13"/>
  <c r="O58" i="13" s="1"/>
  <c r="O123" i="13"/>
  <c r="O97" i="13"/>
  <c r="P83" i="13"/>
  <c r="P84" i="13" s="1"/>
  <c r="P70" i="13"/>
  <c r="P71" i="13" s="1"/>
  <c r="Q69" i="13"/>
  <c r="Q56" i="13"/>
  <c r="P4" i="13"/>
  <c r="Q4" i="13" s="1"/>
  <c r="Q18" i="13"/>
  <c r="Q19" i="13" s="1"/>
  <c r="Q20" i="13" s="1"/>
  <c r="Q43" i="13"/>
  <c r="P44" i="13"/>
  <c r="P45" i="13" s="1"/>
  <c r="P31" i="13"/>
  <c r="P32" i="13" s="1"/>
  <c r="Q30" i="13"/>
  <c r="B5" i="12"/>
  <c r="C4" i="12"/>
  <c r="C5" i="12" s="1"/>
  <c r="C28" i="12" s="1"/>
  <c r="C18" i="12"/>
  <c r="C19" i="12" s="1"/>
  <c r="D17" i="12"/>
  <c r="D4" i="12"/>
  <c r="D18" i="10"/>
  <c r="D19" i="10" s="1"/>
  <c r="E17" i="10"/>
  <c r="F4" i="10"/>
  <c r="E5" i="10"/>
  <c r="C25" i="10"/>
  <c r="C17" i="8"/>
  <c r="D9" i="1"/>
  <c r="E9" i="1"/>
  <c r="G13" i="12" l="1"/>
  <c r="O13" i="12"/>
  <c r="W13" i="12"/>
  <c r="AE13" i="12"/>
  <c r="AM13" i="12"/>
  <c r="AU13" i="12"/>
  <c r="BC13" i="12"/>
  <c r="BK13" i="12"/>
  <c r="BS13" i="12"/>
  <c r="CA13" i="12"/>
  <c r="CI13" i="12"/>
  <c r="CQ13" i="12"/>
  <c r="D11" i="12"/>
  <c r="K11" i="12"/>
  <c r="S11" i="12"/>
  <c r="AA11" i="12"/>
  <c r="AI11" i="12"/>
  <c r="AQ11" i="12"/>
  <c r="AY11" i="12"/>
  <c r="BG11" i="12"/>
  <c r="BO11" i="12"/>
  <c r="BW11" i="12"/>
  <c r="CE11" i="12"/>
  <c r="CM11" i="12"/>
  <c r="CU11" i="12"/>
  <c r="J13" i="12"/>
  <c r="R13" i="12"/>
  <c r="Z13" i="12"/>
  <c r="AP13" i="12"/>
  <c r="BF13" i="12"/>
  <c r="H13" i="12"/>
  <c r="P13" i="12"/>
  <c r="X13" i="12"/>
  <c r="AF13" i="12"/>
  <c r="AN13" i="12"/>
  <c r="AV13" i="12"/>
  <c r="BD13" i="12"/>
  <c r="BL13" i="12"/>
  <c r="BT13" i="12"/>
  <c r="CB13" i="12"/>
  <c r="CJ13" i="12"/>
  <c r="CR13" i="12"/>
  <c r="C11" i="12"/>
  <c r="L11" i="12"/>
  <c r="T11" i="12"/>
  <c r="AB11" i="12"/>
  <c r="AJ11" i="12"/>
  <c r="AR11" i="12"/>
  <c r="AZ11" i="12"/>
  <c r="BH11" i="12"/>
  <c r="BP11" i="12"/>
  <c r="BX11" i="12"/>
  <c r="CF11" i="12"/>
  <c r="CN11" i="12"/>
  <c r="CV11" i="12"/>
  <c r="I13" i="12"/>
  <c r="Q13" i="12"/>
  <c r="Y13" i="12"/>
  <c r="AG13" i="12"/>
  <c r="AO13" i="12"/>
  <c r="AW13" i="12"/>
  <c r="BE13" i="12"/>
  <c r="BM13" i="12"/>
  <c r="BU13" i="12"/>
  <c r="CC13" i="12"/>
  <c r="CK13" i="12"/>
  <c r="CS13" i="12"/>
  <c r="E11" i="12"/>
  <c r="M11" i="12"/>
  <c r="U11" i="12"/>
  <c r="AC11" i="12"/>
  <c r="AK11" i="12"/>
  <c r="AS11" i="12"/>
  <c r="BA11" i="12"/>
  <c r="BI11" i="12"/>
  <c r="BQ11" i="12"/>
  <c r="BY11" i="12"/>
  <c r="CG11" i="12"/>
  <c r="CO11" i="12"/>
  <c r="CW11" i="12"/>
  <c r="AH13" i="12"/>
  <c r="AX13" i="12"/>
  <c r="K13" i="12"/>
  <c r="AA13" i="12"/>
  <c r="AQ13" i="12"/>
  <c r="BG13" i="12"/>
  <c r="BR13" i="12"/>
  <c r="CF13" i="12"/>
  <c r="CT13" i="12"/>
  <c r="I11" i="12"/>
  <c r="W11" i="12"/>
  <c r="AH11" i="12"/>
  <c r="AV11" i="12"/>
  <c r="BJ11" i="12"/>
  <c r="BU11" i="12"/>
  <c r="CI11" i="12"/>
  <c r="CT11" i="12"/>
  <c r="L13" i="12"/>
  <c r="AB13" i="12"/>
  <c r="AR13" i="12"/>
  <c r="BH13" i="12"/>
  <c r="BV13" i="12"/>
  <c r="CG13" i="12"/>
  <c r="CU13" i="12"/>
  <c r="J11" i="12"/>
  <c r="X11" i="12"/>
  <c r="AL11" i="12"/>
  <c r="AW11" i="12"/>
  <c r="BK11" i="12"/>
  <c r="BV11" i="12"/>
  <c r="CJ11" i="12"/>
  <c r="B11" i="12"/>
  <c r="M13" i="12"/>
  <c r="AC13" i="12"/>
  <c r="AS13" i="12"/>
  <c r="BI13" i="12"/>
  <c r="BW13" i="12"/>
  <c r="CH13" i="12"/>
  <c r="CV13" i="12"/>
  <c r="N11" i="12"/>
  <c r="Y11" i="12"/>
  <c r="AM11" i="12"/>
  <c r="AX11" i="12"/>
  <c r="BL11" i="12"/>
  <c r="BZ11" i="12"/>
  <c r="CK11" i="12"/>
  <c r="N13" i="12"/>
  <c r="AD13" i="12"/>
  <c r="AT13" i="12"/>
  <c r="BJ13" i="12"/>
  <c r="BX13" i="12"/>
  <c r="CL13" i="12"/>
  <c r="CW13" i="12"/>
  <c r="O11" i="12"/>
  <c r="Z11" i="12"/>
  <c r="AN11" i="12"/>
  <c r="BB11" i="12"/>
  <c r="BM11" i="12"/>
  <c r="CA11" i="12"/>
  <c r="CL11" i="12"/>
  <c r="C13" i="12"/>
  <c r="S13" i="12"/>
  <c r="AI13" i="12"/>
  <c r="AY13" i="12"/>
  <c r="BN13" i="12"/>
  <c r="BY13" i="12"/>
  <c r="CM13" i="12"/>
  <c r="B13" i="12"/>
  <c r="P11" i="12"/>
  <c r="AD11" i="12"/>
  <c r="AO11" i="12"/>
  <c r="BC11" i="12"/>
  <c r="BN11" i="12"/>
  <c r="CB11" i="12"/>
  <c r="CP11" i="12"/>
  <c r="D13" i="12"/>
  <c r="T13" i="12"/>
  <c r="AJ13" i="12"/>
  <c r="AZ13" i="12"/>
  <c r="BO13" i="12"/>
  <c r="BZ13" i="12"/>
  <c r="CN13" i="12"/>
  <c r="F11" i="12"/>
  <c r="Q11" i="12"/>
  <c r="AE11" i="12"/>
  <c r="AP11" i="12"/>
  <c r="BD11" i="12"/>
  <c r="BR11" i="12"/>
  <c r="CC11" i="12"/>
  <c r="CQ11" i="12"/>
  <c r="E13" i="12"/>
  <c r="U13" i="12"/>
  <c r="AK13" i="12"/>
  <c r="BA13" i="12"/>
  <c r="BP13" i="12"/>
  <c r="CD13" i="12"/>
  <c r="CO13" i="12"/>
  <c r="G11" i="12"/>
  <c r="R11" i="12"/>
  <c r="AF11" i="12"/>
  <c r="AT11" i="12"/>
  <c r="BE11" i="12"/>
  <c r="BS11" i="12"/>
  <c r="CD11" i="12"/>
  <c r="CR11" i="12"/>
  <c r="F13" i="12"/>
  <c r="V13" i="12"/>
  <c r="AL13" i="12"/>
  <c r="BB13" i="12"/>
  <c r="BQ13" i="12"/>
  <c r="CE13" i="12"/>
  <c r="CP13" i="12"/>
  <c r="H11" i="12"/>
  <c r="V11" i="12"/>
  <c r="AG11" i="12"/>
  <c r="AU11" i="12"/>
  <c r="BF11" i="12"/>
  <c r="BT11" i="12"/>
  <c r="CH11" i="12"/>
  <c r="CS11" i="12"/>
  <c r="BK22" i="12"/>
  <c r="B22" i="12"/>
  <c r="AL22" i="12"/>
  <c r="BY22" i="12"/>
  <c r="M22" i="12"/>
  <c r="AZ22" i="12"/>
  <c r="CM22" i="12"/>
  <c r="BF22" i="12"/>
  <c r="BO22" i="12"/>
  <c r="AO22" i="12"/>
  <c r="AV22" i="12"/>
  <c r="BA22" i="12"/>
  <c r="AB22" i="12"/>
  <c r="AQ22" i="12"/>
  <c r="S22" i="12"/>
  <c r="Q22" i="12"/>
  <c r="AE22" i="12"/>
  <c r="BU22" i="12"/>
  <c r="P22" i="12"/>
  <c r="BC22" i="12"/>
  <c r="CP22" i="12"/>
  <c r="AD22" i="12"/>
  <c r="BQ22" i="12"/>
  <c r="E22" i="12"/>
  <c r="AR22" i="12"/>
  <c r="BW22" i="12"/>
  <c r="AX22" i="12"/>
  <c r="AY22" i="12"/>
  <c r="CS22" i="12"/>
  <c r="AG22" i="12"/>
  <c r="AN22" i="12"/>
  <c r="N22" i="12"/>
  <c r="CT22" i="12"/>
  <c r="CC22" i="12"/>
  <c r="CJ22" i="12"/>
  <c r="F22" i="12"/>
  <c r="Z22" i="12"/>
  <c r="AU22" i="12"/>
  <c r="CH22" i="12"/>
  <c r="V22" i="12"/>
  <c r="BI22" i="12"/>
  <c r="CV22" i="12"/>
  <c r="AJ22" i="12"/>
  <c r="BG22" i="12"/>
  <c r="AP22" i="12"/>
  <c r="AI22" i="12"/>
  <c r="CK22" i="12"/>
  <c r="Y22" i="12"/>
  <c r="CR22" i="12"/>
  <c r="AF22" i="12"/>
  <c r="AM22" i="12"/>
  <c r="BZ22" i="12"/>
  <c r="CN22" i="12"/>
  <c r="AH22" i="12"/>
  <c r="X22" i="12"/>
  <c r="BR22" i="12"/>
  <c r="CL22" i="12"/>
  <c r="I22" i="12"/>
  <c r="CQ22" i="12"/>
  <c r="AS22" i="12"/>
  <c r="CF22" i="12"/>
  <c r="T22" i="12"/>
  <c r="AA22" i="12"/>
  <c r="C22" i="12"/>
  <c r="CB22" i="12"/>
  <c r="CI22" i="12"/>
  <c r="W22" i="12"/>
  <c r="BJ22" i="12"/>
  <c r="CW22" i="12"/>
  <c r="AK22" i="12"/>
  <c r="BX22" i="12"/>
  <c r="L22" i="12"/>
  <c r="K22" i="12"/>
  <c r="CD22" i="12"/>
  <c r="R22" i="12"/>
  <c r="BM22" i="12"/>
  <c r="CU22" i="12"/>
  <c r="BT22" i="12"/>
  <c r="H22" i="12"/>
  <c r="CA22" i="12"/>
  <c r="O22" i="12"/>
  <c r="BB22" i="12"/>
  <c r="CO22" i="12"/>
  <c r="AC22" i="12"/>
  <c r="BP22" i="12"/>
  <c r="D22" i="12"/>
  <c r="BV22" i="12"/>
  <c r="J22" i="12"/>
  <c r="BE22" i="12"/>
  <c r="BL22" i="12"/>
  <c r="BS22" i="12"/>
  <c r="G22" i="12"/>
  <c r="AT22" i="12"/>
  <c r="CG22" i="12"/>
  <c r="U22" i="12"/>
  <c r="BH22" i="12"/>
  <c r="BN22" i="12"/>
  <c r="CE22" i="12"/>
  <c r="AW22" i="12"/>
  <c r="BD22" i="12"/>
  <c r="G13" i="8"/>
  <c r="O13" i="8"/>
  <c r="W13" i="8"/>
  <c r="AE13" i="8"/>
  <c r="AM13" i="8"/>
  <c r="AU13" i="8"/>
  <c r="BC13" i="8"/>
  <c r="BK13" i="8"/>
  <c r="BS13" i="8"/>
  <c r="CA13" i="8"/>
  <c r="CI13" i="8"/>
  <c r="CQ13" i="8"/>
  <c r="C11" i="8"/>
  <c r="K11" i="8"/>
  <c r="S11" i="8"/>
  <c r="AA11" i="8"/>
  <c r="AI11" i="8"/>
  <c r="AQ11" i="8"/>
  <c r="AY11" i="8"/>
  <c r="BG11" i="8"/>
  <c r="BO11" i="8"/>
  <c r="BW11" i="8"/>
  <c r="CE11" i="8"/>
  <c r="CM11" i="8"/>
  <c r="CU11" i="8"/>
  <c r="H13" i="8"/>
  <c r="P13" i="8"/>
  <c r="X13" i="8"/>
  <c r="AF13" i="8"/>
  <c r="AN13" i="8"/>
  <c r="AV13" i="8"/>
  <c r="BD13" i="8"/>
  <c r="BL13" i="8"/>
  <c r="BT13" i="8"/>
  <c r="CB13" i="8"/>
  <c r="CJ13" i="8"/>
  <c r="CR13" i="8"/>
  <c r="D11" i="8"/>
  <c r="L11" i="8"/>
  <c r="T11" i="8"/>
  <c r="AB11" i="8"/>
  <c r="AJ11" i="8"/>
  <c r="AR11" i="8"/>
  <c r="AZ11" i="8"/>
  <c r="BH11" i="8"/>
  <c r="BP11" i="8"/>
  <c r="BX11" i="8"/>
  <c r="CF11" i="8"/>
  <c r="CN11" i="8"/>
  <c r="CV11" i="8"/>
  <c r="I13" i="8"/>
  <c r="Q13" i="8"/>
  <c r="Y13" i="8"/>
  <c r="AG13" i="8"/>
  <c r="AO13" i="8"/>
  <c r="AW13" i="8"/>
  <c r="BE13" i="8"/>
  <c r="BM13" i="8"/>
  <c r="BU13" i="8"/>
  <c r="CC13" i="8"/>
  <c r="CK13" i="8"/>
  <c r="CS13" i="8"/>
  <c r="E11" i="8"/>
  <c r="M11" i="8"/>
  <c r="U11" i="8"/>
  <c r="AC11" i="8"/>
  <c r="AK11" i="8"/>
  <c r="AS11" i="8"/>
  <c r="BA11" i="8"/>
  <c r="BI11" i="8"/>
  <c r="BQ11" i="8"/>
  <c r="BY11" i="8"/>
  <c r="CG11" i="8"/>
  <c r="CO11" i="8"/>
  <c r="CW11" i="8"/>
  <c r="C13" i="8"/>
  <c r="N13" i="8"/>
  <c r="AB13" i="8"/>
  <c r="AP13" i="8"/>
  <c r="BA13" i="8"/>
  <c r="BO13" i="8"/>
  <c r="BZ13" i="8"/>
  <c r="CN13" i="8"/>
  <c r="F11" i="8"/>
  <c r="Q11" i="8"/>
  <c r="AE11" i="8"/>
  <c r="AP11" i="8"/>
  <c r="BD11" i="8"/>
  <c r="BR11" i="8"/>
  <c r="CC11" i="8"/>
  <c r="CQ11" i="8"/>
  <c r="D13" i="8"/>
  <c r="R13" i="8"/>
  <c r="AC13" i="8"/>
  <c r="AQ13" i="8"/>
  <c r="BB13" i="8"/>
  <c r="BP13" i="8"/>
  <c r="CD13" i="8"/>
  <c r="CO13" i="8"/>
  <c r="G11" i="8"/>
  <c r="R11" i="8"/>
  <c r="AF11" i="8"/>
  <c r="AT11" i="8"/>
  <c r="BE11" i="8"/>
  <c r="BS11" i="8"/>
  <c r="CD11" i="8"/>
  <c r="CR11" i="8"/>
  <c r="E13" i="8"/>
  <c r="S13" i="8"/>
  <c r="AD13" i="8"/>
  <c r="AR13" i="8"/>
  <c r="BF13" i="8"/>
  <c r="BQ13" i="8"/>
  <c r="CE13" i="8"/>
  <c r="CP13" i="8"/>
  <c r="H11" i="8"/>
  <c r="V11" i="8"/>
  <c r="AG11" i="8"/>
  <c r="AU11" i="8"/>
  <c r="BF11" i="8"/>
  <c r="BT11" i="8"/>
  <c r="CH11" i="8"/>
  <c r="CS11" i="8"/>
  <c r="J11" i="8"/>
  <c r="CJ11" i="8"/>
  <c r="F13" i="8"/>
  <c r="T13" i="8"/>
  <c r="AH13" i="8"/>
  <c r="AS13" i="8"/>
  <c r="BG13" i="8"/>
  <c r="BR13" i="8"/>
  <c r="CF13" i="8"/>
  <c r="CT13" i="8"/>
  <c r="I11" i="8"/>
  <c r="W11" i="8"/>
  <c r="AH11" i="8"/>
  <c r="AV11" i="8"/>
  <c r="BJ11" i="8"/>
  <c r="BU11" i="8"/>
  <c r="CI11" i="8"/>
  <c r="CT11" i="8"/>
  <c r="CU13" i="8"/>
  <c r="BV11" i="8"/>
  <c r="CG22" i="8"/>
  <c r="J13" i="8"/>
  <c r="U13" i="8"/>
  <c r="AI13" i="8"/>
  <c r="AT13" i="8"/>
  <c r="BH13" i="8"/>
  <c r="BV13" i="8"/>
  <c r="CG13" i="8"/>
  <c r="X11" i="8"/>
  <c r="AL11" i="8"/>
  <c r="AW11" i="8"/>
  <c r="BK11" i="8"/>
  <c r="B11" i="8"/>
  <c r="AZ22" i="8"/>
  <c r="K13" i="8"/>
  <c r="V13" i="8"/>
  <c r="AJ13" i="8"/>
  <c r="AX13" i="8"/>
  <c r="BI13" i="8"/>
  <c r="BW13" i="8"/>
  <c r="CH13" i="8"/>
  <c r="CV13" i="8"/>
  <c r="N11" i="8"/>
  <c r="Y11" i="8"/>
  <c r="AM11" i="8"/>
  <c r="AX11" i="8"/>
  <c r="BL11" i="8"/>
  <c r="BZ11" i="8"/>
  <c r="CK11" i="8"/>
  <c r="L13" i="8"/>
  <c r="Z13" i="8"/>
  <c r="AK13" i="8"/>
  <c r="AY13" i="8"/>
  <c r="BJ13" i="8"/>
  <c r="BX13" i="8"/>
  <c r="CL13" i="8"/>
  <c r="CW13" i="8"/>
  <c r="O11" i="8"/>
  <c r="Z11" i="8"/>
  <c r="AN11" i="8"/>
  <c r="BB11" i="8"/>
  <c r="BM11" i="8"/>
  <c r="CA11" i="8"/>
  <c r="CL11" i="8"/>
  <c r="AL13" i="8"/>
  <c r="BN11" i="8"/>
  <c r="M13" i="8"/>
  <c r="AA13" i="8"/>
  <c r="AZ13" i="8"/>
  <c r="BN13" i="8"/>
  <c r="BY13" i="8"/>
  <c r="CM13" i="8"/>
  <c r="B13" i="8"/>
  <c r="P11" i="8"/>
  <c r="AD11" i="8"/>
  <c r="AO11" i="8"/>
  <c r="BC11" i="8"/>
  <c r="CB11" i="8"/>
  <c r="CP11" i="8"/>
  <c r="CV22" i="8"/>
  <c r="AB22" i="8"/>
  <c r="CJ22" i="8"/>
  <c r="X22" i="8"/>
  <c r="BC22" i="8"/>
  <c r="CP22" i="8"/>
  <c r="AD22" i="8"/>
  <c r="BI22" i="8"/>
  <c r="CE22" i="8"/>
  <c r="S22" i="8"/>
  <c r="BV22" i="8"/>
  <c r="J22" i="8"/>
  <c r="CC22" i="8"/>
  <c r="Q22" i="8"/>
  <c r="D22" i="8"/>
  <c r="AE22" i="8"/>
  <c r="BR22" i="8"/>
  <c r="BG22" i="8"/>
  <c r="BE22" i="8"/>
  <c r="BJ22" i="8"/>
  <c r="AY22" i="8"/>
  <c r="AP22" i="8"/>
  <c r="CN22" i="8"/>
  <c r="T22" i="8"/>
  <c r="CB22" i="8"/>
  <c r="P22" i="8"/>
  <c r="AU22" i="8"/>
  <c r="CH22" i="8"/>
  <c r="V22" i="8"/>
  <c r="BA22" i="8"/>
  <c r="BW22" i="8"/>
  <c r="K22" i="8"/>
  <c r="BN22" i="8"/>
  <c r="BU22" i="8"/>
  <c r="I22" i="8"/>
  <c r="BX22" i="8"/>
  <c r="BL22" i="8"/>
  <c r="F22" i="8"/>
  <c r="AC22" i="8"/>
  <c r="AW22" i="8"/>
  <c r="CF22" i="8"/>
  <c r="L22" i="8"/>
  <c r="BT22" i="8"/>
  <c r="H22" i="8"/>
  <c r="AM22" i="8"/>
  <c r="BZ22" i="8"/>
  <c r="N22" i="8"/>
  <c r="AS22" i="8"/>
  <c r="BO22" i="8"/>
  <c r="C22" i="8"/>
  <c r="BF22" i="8"/>
  <c r="BM22" i="8"/>
  <c r="CQ22" i="8"/>
  <c r="AK22" i="8"/>
  <c r="AX22" i="8"/>
  <c r="CW22" i="8"/>
  <c r="BP22" i="8"/>
  <c r="BD22" i="8"/>
  <c r="CI22" i="8"/>
  <c r="W22" i="8"/>
  <c r="BH22" i="8"/>
  <c r="AV22" i="8"/>
  <c r="CA22" i="8"/>
  <c r="O22" i="8"/>
  <c r="BB22" i="8"/>
  <c r="CO22" i="8"/>
  <c r="U22" i="8"/>
  <c r="AQ22" i="8"/>
  <c r="CT22" i="8"/>
  <c r="AH22" i="8"/>
  <c r="AO22" i="8"/>
  <c r="AR22" i="8"/>
  <c r="AN22" i="8"/>
  <c r="BS22" i="8"/>
  <c r="G22" i="8"/>
  <c r="AT22" i="8"/>
  <c r="BY22" i="8"/>
  <c r="M22" i="8"/>
  <c r="CU22" i="8"/>
  <c r="AI22" i="8"/>
  <c r="CL22" i="8"/>
  <c r="Z22" i="8"/>
  <c r="CS22" i="8"/>
  <c r="AG22" i="8"/>
  <c r="AJ22" i="8"/>
  <c r="CR22" i="8"/>
  <c r="AF22" i="8"/>
  <c r="BK22" i="8"/>
  <c r="B22" i="8"/>
  <c r="AL22" i="8"/>
  <c r="BQ22" i="8"/>
  <c r="E22" i="8"/>
  <c r="CM22" i="8"/>
  <c r="AA22" i="8"/>
  <c r="CD22" i="8"/>
  <c r="R22" i="8"/>
  <c r="CK22" i="8"/>
  <c r="Y22" i="8"/>
  <c r="D6" i="10"/>
  <c r="D25" i="10" s="1"/>
  <c r="E6" i="10"/>
  <c r="E28" i="10"/>
  <c r="B6" i="12"/>
  <c r="B25" i="12" s="1"/>
  <c r="B28" i="12"/>
  <c r="B28" i="8"/>
  <c r="B6" i="8"/>
  <c r="B25" i="8" s="1"/>
  <c r="C28" i="8"/>
  <c r="C6" i="8"/>
  <c r="P5" i="13"/>
  <c r="P6" i="13" s="1"/>
  <c r="Q83" i="13"/>
  <c r="Q84" i="13" s="1"/>
  <c r="Q70" i="13"/>
  <c r="Q71" i="13" s="1"/>
  <c r="R69" i="13"/>
  <c r="R56" i="13"/>
  <c r="Q57" i="13"/>
  <c r="Q58" i="13" s="1"/>
  <c r="R18" i="13"/>
  <c r="R19" i="13" s="1"/>
  <c r="R20" i="13" s="1"/>
  <c r="R4" i="13"/>
  <c r="Q5" i="13"/>
  <c r="Q6" i="13" s="1"/>
  <c r="R30" i="13"/>
  <c r="Q31" i="13"/>
  <c r="Q32" i="13" s="1"/>
  <c r="R43" i="13"/>
  <c r="Q44" i="13"/>
  <c r="Q45" i="13" s="1"/>
  <c r="C6" i="12"/>
  <c r="C25" i="12" s="1"/>
  <c r="D5" i="12"/>
  <c r="E4" i="12"/>
  <c r="D18" i="12"/>
  <c r="D19" i="12" s="1"/>
  <c r="E17" i="12"/>
  <c r="F5" i="10"/>
  <c r="G4" i="10"/>
  <c r="E18" i="10"/>
  <c r="E19" i="10" s="1"/>
  <c r="E25" i="10" s="1"/>
  <c r="F17" i="10"/>
  <c r="D17" i="8"/>
  <c r="C18" i="8"/>
  <c r="C19" i="8" s="1"/>
  <c r="D4" i="8"/>
  <c r="D6" i="12" l="1"/>
  <c r="D28" i="12"/>
  <c r="F6" i="10"/>
  <c r="F28" i="10"/>
  <c r="C25" i="8"/>
  <c r="R83" i="13"/>
  <c r="R84" i="13" s="1"/>
  <c r="S18" i="13"/>
  <c r="T18" i="13" s="1"/>
  <c r="R57" i="13"/>
  <c r="R58" i="13" s="1"/>
  <c r="S56" i="13"/>
  <c r="R70" i="13"/>
  <c r="R71" i="13" s="1"/>
  <c r="S69" i="13"/>
  <c r="S43" i="13"/>
  <c r="R44" i="13"/>
  <c r="R45" i="13" s="1"/>
  <c r="S30" i="13"/>
  <c r="R31" i="13"/>
  <c r="R32" i="13" s="1"/>
  <c r="S4" i="13"/>
  <c r="R5" i="13"/>
  <c r="R6" i="13" s="1"/>
  <c r="D25" i="12"/>
  <c r="E18" i="12"/>
  <c r="E19" i="12" s="1"/>
  <c r="F17" i="12"/>
  <c r="E5" i="12"/>
  <c r="E28" i="12" s="1"/>
  <c r="F4" i="12"/>
  <c r="F18" i="10"/>
  <c r="F19" i="10" s="1"/>
  <c r="F25" i="10" s="1"/>
  <c r="G17" i="10"/>
  <c r="G5" i="10"/>
  <c r="H4" i="10"/>
  <c r="E17" i="8"/>
  <c r="D18" i="8"/>
  <c r="D19" i="8" s="1"/>
  <c r="E4" i="8"/>
  <c r="D5" i="8"/>
  <c r="D28" i="8" l="1"/>
  <c r="D6" i="8"/>
  <c r="D25" i="8" s="1"/>
  <c r="G6" i="10"/>
  <c r="G28" i="10"/>
  <c r="S83" i="13"/>
  <c r="S84" i="13" s="1"/>
  <c r="S19" i="13"/>
  <c r="S20" i="13" s="1"/>
  <c r="T56" i="13"/>
  <c r="S57" i="13"/>
  <c r="S58" i="13" s="1"/>
  <c r="T69" i="13"/>
  <c r="S70" i="13"/>
  <c r="S71" i="13" s="1"/>
  <c r="T4" i="13"/>
  <c r="S5" i="13"/>
  <c r="S6" i="13" s="1"/>
  <c r="T30" i="13"/>
  <c r="S31" i="13"/>
  <c r="S32" i="13" s="1"/>
  <c r="U18" i="13"/>
  <c r="T19" i="13"/>
  <c r="T20" i="13" s="1"/>
  <c r="T43" i="13"/>
  <c r="S44" i="13"/>
  <c r="S45" i="13" s="1"/>
  <c r="E6" i="12"/>
  <c r="E25" i="12" s="1"/>
  <c r="F5" i="12"/>
  <c r="G4" i="12"/>
  <c r="G17" i="12"/>
  <c r="F18" i="12"/>
  <c r="F19" i="12" s="1"/>
  <c r="H5" i="10"/>
  <c r="I4" i="10"/>
  <c r="H17" i="10"/>
  <c r="G18" i="10"/>
  <c r="G19" i="10" s="1"/>
  <c r="G25" i="10" s="1"/>
  <c r="F17" i="8"/>
  <c r="E18" i="8"/>
  <c r="E19" i="8" s="1"/>
  <c r="F4" i="8"/>
  <c r="E5" i="8"/>
  <c r="F6" i="12" l="1"/>
  <c r="F25" i="12" s="1"/>
  <c r="F28" i="12"/>
  <c r="E28" i="8"/>
  <c r="E6" i="8"/>
  <c r="H6" i="10"/>
  <c r="H28" i="10"/>
  <c r="T83" i="13"/>
  <c r="T84" i="13" s="1"/>
  <c r="U56" i="13"/>
  <c r="T57" i="13"/>
  <c r="T58" i="13" s="1"/>
  <c r="U69" i="13"/>
  <c r="T70" i="13"/>
  <c r="T71" i="13" s="1"/>
  <c r="U43" i="13"/>
  <c r="T44" i="13"/>
  <c r="T45" i="13" s="1"/>
  <c r="V18" i="13"/>
  <c r="U19" i="13"/>
  <c r="U20" i="13" s="1"/>
  <c r="U30" i="13"/>
  <c r="T31" i="13"/>
  <c r="T32" i="13" s="1"/>
  <c r="U4" i="13"/>
  <c r="T5" i="13"/>
  <c r="T6" i="13" s="1"/>
  <c r="H17" i="12"/>
  <c r="G18" i="12"/>
  <c r="G19" i="12" s="1"/>
  <c r="G5" i="12"/>
  <c r="H4" i="12"/>
  <c r="E25" i="8"/>
  <c r="I5" i="10"/>
  <c r="J4" i="10"/>
  <c r="I17" i="10"/>
  <c r="H18" i="10"/>
  <c r="H19" i="10" s="1"/>
  <c r="F18" i="8"/>
  <c r="F19" i="8" s="1"/>
  <c r="G17" i="8"/>
  <c r="G4" i="8"/>
  <c r="F5" i="8"/>
  <c r="G6" i="12" l="1"/>
  <c r="G25" i="12" s="1"/>
  <c r="G28" i="12"/>
  <c r="H25" i="10"/>
  <c r="F6" i="8"/>
  <c r="F25" i="8" s="1"/>
  <c r="F28" i="8"/>
  <c r="I6" i="10"/>
  <c r="I28" i="10"/>
  <c r="U83" i="13"/>
  <c r="U84" i="13" s="1"/>
  <c r="V69" i="13"/>
  <c r="U70" i="13"/>
  <c r="U71" i="13" s="1"/>
  <c r="V56" i="13"/>
  <c r="U57" i="13"/>
  <c r="U58" i="13" s="1"/>
  <c r="V4" i="13"/>
  <c r="U5" i="13"/>
  <c r="U6" i="13" s="1"/>
  <c r="V30" i="13"/>
  <c r="U31" i="13"/>
  <c r="U32" i="13" s="1"/>
  <c r="W18" i="13"/>
  <c r="V19" i="13"/>
  <c r="V20" i="13" s="1"/>
  <c r="V43" i="13"/>
  <c r="U44" i="13"/>
  <c r="U45" i="13" s="1"/>
  <c r="H5" i="12"/>
  <c r="I4" i="12"/>
  <c r="I17" i="12"/>
  <c r="H18" i="12"/>
  <c r="H19" i="12" s="1"/>
  <c r="K4" i="10"/>
  <c r="J5" i="10"/>
  <c r="J17" i="10"/>
  <c r="I18" i="10"/>
  <c r="I19" i="10" s="1"/>
  <c r="H17" i="8"/>
  <c r="G18" i="8"/>
  <c r="G19" i="8" s="1"/>
  <c r="H4" i="8"/>
  <c r="G5" i="8"/>
  <c r="J6" i="10" l="1"/>
  <c r="J28" i="10"/>
  <c r="I25" i="10"/>
  <c r="H6" i="12"/>
  <c r="H25" i="12" s="1"/>
  <c r="H28" i="12"/>
  <c r="G6" i="8"/>
  <c r="G25" i="8" s="1"/>
  <c r="G28" i="8"/>
  <c r="V83" i="13"/>
  <c r="V84" i="13" s="1"/>
  <c r="W82" i="13"/>
  <c r="W56" i="13"/>
  <c r="V57" i="13"/>
  <c r="V58" i="13" s="1"/>
  <c r="V70" i="13"/>
  <c r="V71" i="13" s="1"/>
  <c r="W69" i="13"/>
  <c r="X18" i="13"/>
  <c r="W19" i="13"/>
  <c r="W20" i="13" s="1"/>
  <c r="W30" i="13"/>
  <c r="V31" i="13"/>
  <c r="V32" i="13" s="1"/>
  <c r="W43" i="13"/>
  <c r="V44" i="13"/>
  <c r="V45" i="13" s="1"/>
  <c r="W4" i="13"/>
  <c r="V5" i="13"/>
  <c r="V6" i="13" s="1"/>
  <c r="I18" i="12"/>
  <c r="I19" i="12" s="1"/>
  <c r="J17" i="12"/>
  <c r="J4" i="12"/>
  <c r="I5" i="12"/>
  <c r="L4" i="10"/>
  <c r="K5" i="10"/>
  <c r="J18" i="10"/>
  <c r="J19" i="10" s="1"/>
  <c r="K17" i="10"/>
  <c r="I17" i="8"/>
  <c r="H18" i="8"/>
  <c r="H19" i="8" s="1"/>
  <c r="I4" i="8"/>
  <c r="H5" i="8"/>
  <c r="H6" i="8" l="1"/>
  <c r="H25" i="8" s="1"/>
  <c r="H28" i="8"/>
  <c r="I6" i="12"/>
  <c r="I28" i="12"/>
  <c r="J25" i="10"/>
  <c r="K6" i="10"/>
  <c r="K28" i="10"/>
  <c r="W83" i="13"/>
  <c r="W84" i="13" s="1"/>
  <c r="X82" i="13"/>
  <c r="W57" i="13"/>
  <c r="W58" i="13" s="1"/>
  <c r="X56" i="13"/>
  <c r="W70" i="13"/>
  <c r="W71" i="13" s="1"/>
  <c r="X69" i="13"/>
  <c r="X4" i="13"/>
  <c r="W5" i="13"/>
  <c r="W6" i="13" s="1"/>
  <c r="X43" i="13"/>
  <c r="W44" i="13"/>
  <c r="W45" i="13" s="1"/>
  <c r="X30" i="13"/>
  <c r="W31" i="13"/>
  <c r="W32" i="13" s="1"/>
  <c r="Y18" i="13"/>
  <c r="X19" i="13"/>
  <c r="X20" i="13" s="1"/>
  <c r="I25" i="12"/>
  <c r="K4" i="12"/>
  <c r="J5" i="12"/>
  <c r="J18" i="12"/>
  <c r="J19" i="12" s="1"/>
  <c r="K17" i="12"/>
  <c r="M4" i="10"/>
  <c r="L5" i="10"/>
  <c r="K18" i="10"/>
  <c r="K19" i="10" s="1"/>
  <c r="L17" i="10"/>
  <c r="J17" i="8"/>
  <c r="I18" i="8"/>
  <c r="I19" i="8" s="1"/>
  <c r="J4" i="8"/>
  <c r="I5" i="8"/>
  <c r="K25" i="10" l="1"/>
  <c r="L6" i="10"/>
  <c r="L28" i="10"/>
  <c r="J6" i="12"/>
  <c r="J25" i="12" s="1"/>
  <c r="J28" i="12"/>
  <c r="I6" i="8"/>
  <c r="I25" i="8" s="1"/>
  <c r="I28" i="8"/>
  <c r="X83" i="13"/>
  <c r="X84" i="13" s="1"/>
  <c r="Y82" i="13"/>
  <c r="X57" i="13"/>
  <c r="X58" i="13" s="1"/>
  <c r="Y56" i="13"/>
  <c r="X70" i="13"/>
  <c r="X71" i="13" s="1"/>
  <c r="Y69" i="13"/>
  <c r="Z18" i="13"/>
  <c r="Y19" i="13"/>
  <c r="Y20" i="13" s="1"/>
  <c r="Y43" i="13"/>
  <c r="X44" i="13"/>
  <c r="X45" i="13" s="1"/>
  <c r="Y30" i="13"/>
  <c r="X31" i="13"/>
  <c r="X32" i="13" s="1"/>
  <c r="Y4" i="13"/>
  <c r="X5" i="13"/>
  <c r="X6" i="13" s="1"/>
  <c r="K18" i="12"/>
  <c r="K19" i="12" s="1"/>
  <c r="L17" i="12"/>
  <c r="L4" i="12"/>
  <c r="K5" i="12"/>
  <c r="K28" i="12" s="1"/>
  <c r="N4" i="10"/>
  <c r="M5" i="10"/>
  <c r="L18" i="10"/>
  <c r="L19" i="10" s="1"/>
  <c r="M17" i="10"/>
  <c r="J18" i="8"/>
  <c r="J19" i="8" s="1"/>
  <c r="K17" i="8"/>
  <c r="K4" i="8"/>
  <c r="J5" i="8"/>
  <c r="L25" i="10" l="1"/>
  <c r="M6" i="10"/>
  <c r="M28" i="10"/>
  <c r="J6" i="8"/>
  <c r="J25" i="8" s="1"/>
  <c r="J28" i="8"/>
  <c r="Y83" i="13"/>
  <c r="Y84" i="13" s="1"/>
  <c r="Z82" i="13"/>
  <c r="Y57" i="13"/>
  <c r="Y58" i="13" s="1"/>
  <c r="Z56" i="13"/>
  <c r="Y70" i="13"/>
  <c r="Y71" i="13" s="1"/>
  <c r="Z69" i="13"/>
  <c r="Z4" i="13"/>
  <c r="Y5" i="13"/>
  <c r="Y6" i="13" s="1"/>
  <c r="Z30" i="13"/>
  <c r="Y31" i="13"/>
  <c r="Y32" i="13" s="1"/>
  <c r="Z43" i="13"/>
  <c r="Y44" i="13"/>
  <c r="Y45" i="13" s="1"/>
  <c r="AA18" i="13"/>
  <c r="Z19" i="13"/>
  <c r="Z20" i="13" s="1"/>
  <c r="K6" i="12"/>
  <c r="K25" i="12" s="1"/>
  <c r="L5" i="12"/>
  <c r="M4" i="12"/>
  <c r="L18" i="12"/>
  <c r="L19" i="12" s="1"/>
  <c r="M17" i="12"/>
  <c r="N5" i="10"/>
  <c r="O4" i="10"/>
  <c r="M18" i="10"/>
  <c r="M19" i="10" s="1"/>
  <c r="N17" i="10"/>
  <c r="K18" i="8"/>
  <c r="K19" i="8" s="1"/>
  <c r="L17" i="8"/>
  <c r="L4" i="8"/>
  <c r="K5" i="8"/>
  <c r="M25" i="10" l="1"/>
  <c r="L6" i="12"/>
  <c r="L25" i="12" s="1"/>
  <c r="L28" i="12"/>
  <c r="K6" i="8"/>
  <c r="K25" i="8" s="1"/>
  <c r="K28" i="8"/>
  <c r="N6" i="10"/>
  <c r="N28" i="10"/>
  <c r="AA82" i="13"/>
  <c r="Z83" i="13"/>
  <c r="Z84" i="13" s="1"/>
  <c r="Z70" i="13"/>
  <c r="Z71" i="13" s="1"/>
  <c r="AA69" i="13"/>
  <c r="Z57" i="13"/>
  <c r="Z58" i="13" s="1"/>
  <c r="AA56" i="13"/>
  <c r="AB18" i="13"/>
  <c r="AA19" i="13"/>
  <c r="AA20" i="13" s="1"/>
  <c r="AA43" i="13"/>
  <c r="Z44" i="13"/>
  <c r="Z45" i="13" s="1"/>
  <c r="AA30" i="13"/>
  <c r="Z31" i="13"/>
  <c r="Z32" i="13" s="1"/>
  <c r="AA4" i="13"/>
  <c r="Z5" i="13"/>
  <c r="Z6" i="13" s="1"/>
  <c r="M18" i="12"/>
  <c r="M19" i="12" s="1"/>
  <c r="N17" i="12"/>
  <c r="M5" i="12"/>
  <c r="N4" i="12"/>
  <c r="N18" i="10"/>
  <c r="N19" i="10" s="1"/>
  <c r="O17" i="10"/>
  <c r="O5" i="10"/>
  <c r="P4" i="10"/>
  <c r="L18" i="8"/>
  <c r="L19" i="8" s="1"/>
  <c r="M17" i="8"/>
  <c r="M4" i="8"/>
  <c r="L5" i="8"/>
  <c r="M6" i="12" l="1"/>
  <c r="M25" i="12" s="1"/>
  <c r="M28" i="12"/>
  <c r="O6" i="10"/>
  <c r="O28" i="10"/>
  <c r="N25" i="10"/>
  <c r="L6" i="8"/>
  <c r="L25" i="8" s="1"/>
  <c r="L28" i="8"/>
  <c r="AB82" i="13"/>
  <c r="AA83" i="13"/>
  <c r="AA84" i="13" s="1"/>
  <c r="AB56" i="13"/>
  <c r="AA57" i="13"/>
  <c r="AA58" i="13" s="1"/>
  <c r="AB69" i="13"/>
  <c r="AA70" i="13"/>
  <c r="AA71" i="13" s="1"/>
  <c r="AB4" i="13"/>
  <c r="AA5" i="13"/>
  <c r="AA6" i="13" s="1"/>
  <c r="AB30" i="13"/>
  <c r="AA31" i="13"/>
  <c r="AA32" i="13" s="1"/>
  <c r="AB43" i="13"/>
  <c r="AA44" i="13"/>
  <c r="AA45" i="13" s="1"/>
  <c r="AC18" i="13"/>
  <c r="AB19" i="13"/>
  <c r="AB20" i="13" s="1"/>
  <c r="N5" i="12"/>
  <c r="O4" i="12"/>
  <c r="O17" i="12"/>
  <c r="N18" i="12"/>
  <c r="N19" i="12" s="1"/>
  <c r="P5" i="10"/>
  <c r="Q4" i="10"/>
  <c r="P17" i="10"/>
  <c r="O18" i="10"/>
  <c r="O19" i="10" s="1"/>
  <c r="O25" i="10" s="1"/>
  <c r="N17" i="8"/>
  <c r="M18" i="8"/>
  <c r="M19" i="8" s="1"/>
  <c r="N4" i="8"/>
  <c r="M5" i="8"/>
  <c r="M28" i="8" s="1"/>
  <c r="N6" i="12" l="1"/>
  <c r="N25" i="12" s="1"/>
  <c r="N28" i="12"/>
  <c r="P6" i="10"/>
  <c r="P28" i="10"/>
  <c r="AC82" i="13"/>
  <c r="AB83" i="13"/>
  <c r="AB84" i="13" s="1"/>
  <c r="AC69" i="13"/>
  <c r="AB70" i="13"/>
  <c r="AB71" i="13" s="1"/>
  <c r="AC56" i="13"/>
  <c r="AB57" i="13"/>
  <c r="AB58" i="13" s="1"/>
  <c r="AD18" i="13"/>
  <c r="AC19" i="13"/>
  <c r="AC20" i="13" s="1"/>
  <c r="AC43" i="13"/>
  <c r="AB44" i="13"/>
  <c r="AB45" i="13" s="1"/>
  <c r="AC30" i="13"/>
  <c r="AB31" i="13"/>
  <c r="AB32" i="13" s="1"/>
  <c r="AC4" i="13"/>
  <c r="AB5" i="13"/>
  <c r="AB6" i="13" s="1"/>
  <c r="M6" i="8"/>
  <c r="M25" i="8" s="1"/>
  <c r="P17" i="12"/>
  <c r="O18" i="12"/>
  <c r="O19" i="12" s="1"/>
  <c r="O5" i="12"/>
  <c r="P4" i="12"/>
  <c r="Q17" i="10"/>
  <c r="P18" i="10"/>
  <c r="P19" i="10" s="1"/>
  <c r="Q5" i="10"/>
  <c r="R4" i="10"/>
  <c r="O17" i="8"/>
  <c r="N18" i="8"/>
  <c r="N19" i="8" s="1"/>
  <c r="O4" i="8"/>
  <c r="N5" i="8"/>
  <c r="P25" i="10" l="1"/>
  <c r="O6" i="12"/>
  <c r="O25" i="12" s="1"/>
  <c r="O28" i="12"/>
  <c r="N6" i="8"/>
  <c r="N25" i="8" s="1"/>
  <c r="N28" i="8"/>
  <c r="Q6" i="10"/>
  <c r="Q28" i="10"/>
  <c r="AC83" i="13"/>
  <c r="AC84" i="13" s="1"/>
  <c r="AD82" i="13"/>
  <c r="AD69" i="13"/>
  <c r="AC70" i="13"/>
  <c r="AC71" i="13" s="1"/>
  <c r="AD56" i="13"/>
  <c r="AC57" i="13"/>
  <c r="AC58" i="13" s="1"/>
  <c r="AD4" i="13"/>
  <c r="AC5" i="13"/>
  <c r="AC6" i="13" s="1"/>
  <c r="AD30" i="13"/>
  <c r="AC31" i="13"/>
  <c r="AC32" i="13" s="1"/>
  <c r="AD43" i="13"/>
  <c r="AC44" i="13"/>
  <c r="AC45" i="13" s="1"/>
  <c r="AE18" i="13"/>
  <c r="AD19" i="13"/>
  <c r="AD20" i="13" s="1"/>
  <c r="P5" i="12"/>
  <c r="Q4" i="12"/>
  <c r="Q17" i="12"/>
  <c r="P18" i="12"/>
  <c r="P19" i="12" s="1"/>
  <c r="R17" i="10"/>
  <c r="Q18" i="10"/>
  <c r="Q19" i="10" s="1"/>
  <c r="S4" i="10"/>
  <c r="R5" i="10"/>
  <c r="P17" i="8"/>
  <c r="O18" i="8"/>
  <c r="O19" i="8" s="1"/>
  <c r="P4" i="8"/>
  <c r="O5" i="8"/>
  <c r="Q25" i="10" l="1"/>
  <c r="P6" i="12"/>
  <c r="P25" i="12" s="1"/>
  <c r="P28" i="12"/>
  <c r="R6" i="10"/>
  <c r="R28" i="10"/>
  <c r="O6" i="8"/>
  <c r="O25" i="8" s="1"/>
  <c r="O28" i="8"/>
  <c r="AE82" i="13"/>
  <c r="AD83" i="13"/>
  <c r="AD84" i="13" s="1"/>
  <c r="AD70" i="13"/>
  <c r="AD71" i="13" s="1"/>
  <c r="AE69" i="13"/>
  <c r="AE56" i="13"/>
  <c r="AD57" i="13"/>
  <c r="AD58" i="13" s="1"/>
  <c r="AF18" i="13"/>
  <c r="AE19" i="13"/>
  <c r="AE20" i="13" s="1"/>
  <c r="AE30" i="13"/>
  <c r="AD31" i="13"/>
  <c r="AD32" i="13" s="1"/>
  <c r="AE43" i="13"/>
  <c r="AD44" i="13"/>
  <c r="AD45" i="13" s="1"/>
  <c r="AE4" i="13"/>
  <c r="AD5" i="13"/>
  <c r="AD6" i="13" s="1"/>
  <c r="Q18" i="12"/>
  <c r="Q19" i="12" s="1"/>
  <c r="R17" i="12"/>
  <c r="R4" i="12"/>
  <c r="Q5" i="12"/>
  <c r="R18" i="10"/>
  <c r="R19" i="10" s="1"/>
  <c r="R25" i="10" s="1"/>
  <c r="S17" i="10"/>
  <c r="T4" i="10"/>
  <c r="S5" i="10"/>
  <c r="P18" i="8"/>
  <c r="P19" i="8" s="1"/>
  <c r="Q17" i="8"/>
  <c r="Q4" i="8"/>
  <c r="P5" i="8"/>
  <c r="S6" i="10" l="1"/>
  <c r="S28" i="10"/>
  <c r="Q6" i="12"/>
  <c r="Q25" i="12" s="1"/>
  <c r="Q28" i="12"/>
  <c r="P6" i="8"/>
  <c r="P25" i="8" s="1"/>
  <c r="P28" i="8"/>
  <c r="AE83" i="13"/>
  <c r="AE84" i="13" s="1"/>
  <c r="AF82" i="13"/>
  <c r="AE57" i="13"/>
  <c r="AE58" i="13" s="1"/>
  <c r="AF56" i="13"/>
  <c r="AE70" i="13"/>
  <c r="AE71" i="13" s="1"/>
  <c r="AF69" i="13"/>
  <c r="AF30" i="13"/>
  <c r="AE31" i="13"/>
  <c r="AE32" i="13" s="1"/>
  <c r="AF4" i="13"/>
  <c r="AE5" i="13"/>
  <c r="AE6" i="13" s="1"/>
  <c r="AF43" i="13"/>
  <c r="AE44" i="13"/>
  <c r="AE45" i="13" s="1"/>
  <c r="AG18" i="13"/>
  <c r="AF19" i="13"/>
  <c r="AF20" i="13" s="1"/>
  <c r="S4" i="12"/>
  <c r="R5" i="12"/>
  <c r="R18" i="12"/>
  <c r="R19" i="12" s="1"/>
  <c r="S17" i="12"/>
  <c r="U4" i="10"/>
  <c r="T5" i="10"/>
  <c r="S18" i="10"/>
  <c r="S19" i="10" s="1"/>
  <c r="T17" i="10"/>
  <c r="Q18" i="8"/>
  <c r="Q19" i="8" s="1"/>
  <c r="R17" i="8"/>
  <c r="R4" i="8"/>
  <c r="Q5" i="8"/>
  <c r="S25" i="10" l="1"/>
  <c r="R6" i="12"/>
  <c r="R25" i="12" s="1"/>
  <c r="R28" i="12"/>
  <c r="T6" i="10"/>
  <c r="T28" i="10"/>
  <c r="Q6" i="8"/>
  <c r="Q25" i="8" s="1"/>
  <c r="Q28" i="8"/>
  <c r="AF83" i="13"/>
  <c r="AF84" i="13" s="1"/>
  <c r="AG82" i="13"/>
  <c r="AF57" i="13"/>
  <c r="AF58" i="13" s="1"/>
  <c r="AG56" i="13"/>
  <c r="AF70" i="13"/>
  <c r="AF71" i="13" s="1"/>
  <c r="AG69" i="13"/>
  <c r="AH18" i="13"/>
  <c r="AG19" i="13"/>
  <c r="AG20" i="13" s="1"/>
  <c r="AG43" i="13"/>
  <c r="AF44" i="13"/>
  <c r="AF45" i="13" s="1"/>
  <c r="AG4" i="13"/>
  <c r="AF5" i="13"/>
  <c r="AF6" i="13" s="1"/>
  <c r="AG30" i="13"/>
  <c r="AF31" i="13"/>
  <c r="AF32" i="13" s="1"/>
  <c r="S18" i="12"/>
  <c r="S19" i="12" s="1"/>
  <c r="T17" i="12"/>
  <c r="T4" i="12"/>
  <c r="S5" i="12"/>
  <c r="V4" i="10"/>
  <c r="U5" i="10"/>
  <c r="T18" i="10"/>
  <c r="T19" i="10" s="1"/>
  <c r="T25" i="10" s="1"/>
  <c r="U17" i="10"/>
  <c r="S17" i="8"/>
  <c r="R18" i="8"/>
  <c r="R19" i="8" s="1"/>
  <c r="S4" i="8"/>
  <c r="R5" i="8"/>
  <c r="R6" i="8" l="1"/>
  <c r="R28" i="8"/>
  <c r="U6" i="10"/>
  <c r="U28" i="10"/>
  <c r="S6" i="12"/>
  <c r="S25" i="12" s="1"/>
  <c r="S28" i="12"/>
  <c r="AG83" i="13"/>
  <c r="AG84" i="13" s="1"/>
  <c r="AH82" i="13"/>
  <c r="AG57" i="13"/>
  <c r="AG58" i="13" s="1"/>
  <c r="AH56" i="13"/>
  <c r="AG70" i="13"/>
  <c r="AG71" i="13" s="1"/>
  <c r="AH69" i="13"/>
  <c r="AH4" i="13"/>
  <c r="AG5" i="13"/>
  <c r="AG6" i="13" s="1"/>
  <c r="AH30" i="13"/>
  <c r="AG31" i="13"/>
  <c r="AG32" i="13" s="1"/>
  <c r="AH43" i="13"/>
  <c r="AG44" i="13"/>
  <c r="AG45" i="13" s="1"/>
  <c r="AI18" i="13"/>
  <c r="AH19" i="13"/>
  <c r="AH20" i="13" s="1"/>
  <c r="T5" i="12"/>
  <c r="U4" i="12"/>
  <c r="T18" i="12"/>
  <c r="T19" i="12" s="1"/>
  <c r="U17" i="12"/>
  <c r="R25" i="8"/>
  <c r="U18" i="10"/>
  <c r="U19" i="10" s="1"/>
  <c r="V17" i="10"/>
  <c r="V5" i="10"/>
  <c r="W4" i="10"/>
  <c r="T17" i="8"/>
  <c r="S18" i="8"/>
  <c r="S19" i="8" s="1"/>
  <c r="T4" i="8"/>
  <c r="S5" i="8"/>
  <c r="V6" i="10" l="1"/>
  <c r="V28" i="10"/>
  <c r="U25" i="10"/>
  <c r="T6" i="12"/>
  <c r="T28" i="12"/>
  <c r="S6" i="8"/>
  <c r="S25" i="8" s="1"/>
  <c r="S28" i="8"/>
  <c r="AI82" i="13"/>
  <c r="AH83" i="13"/>
  <c r="AH84" i="13" s="1"/>
  <c r="AH57" i="13"/>
  <c r="AH58" i="13" s="1"/>
  <c r="AI56" i="13"/>
  <c r="AH70" i="13"/>
  <c r="AH71" i="13" s="1"/>
  <c r="AI69" i="13"/>
  <c r="AJ18" i="13"/>
  <c r="AI19" i="13"/>
  <c r="AI20" i="13" s="1"/>
  <c r="AI43" i="13"/>
  <c r="AH44" i="13"/>
  <c r="AH45" i="13" s="1"/>
  <c r="AI30" i="13"/>
  <c r="AH31" i="13"/>
  <c r="AH32" i="13" s="1"/>
  <c r="AI4" i="13"/>
  <c r="AH5" i="13"/>
  <c r="AH6" i="13" s="1"/>
  <c r="T25" i="12"/>
  <c r="U18" i="12"/>
  <c r="U19" i="12" s="1"/>
  <c r="V17" i="12"/>
  <c r="U5" i="12"/>
  <c r="V4" i="12"/>
  <c r="W5" i="10"/>
  <c r="X4" i="10"/>
  <c r="V18" i="10"/>
  <c r="V19" i="10" s="1"/>
  <c r="W17" i="10"/>
  <c r="U17" i="8"/>
  <c r="T18" i="8"/>
  <c r="T19" i="8" s="1"/>
  <c r="U4" i="8"/>
  <c r="T5" i="8"/>
  <c r="V25" i="10" l="1"/>
  <c r="T6" i="8"/>
  <c r="T25" i="8" s="1"/>
  <c r="T28" i="8"/>
  <c r="W6" i="10"/>
  <c r="W28" i="10"/>
  <c r="U6" i="12"/>
  <c r="U25" i="12" s="1"/>
  <c r="U28" i="12"/>
  <c r="AJ82" i="13"/>
  <c r="AI83" i="13"/>
  <c r="AI84" i="13" s="1"/>
  <c r="AJ69" i="13"/>
  <c r="AI70" i="13"/>
  <c r="AI71" i="13" s="1"/>
  <c r="AI57" i="13"/>
  <c r="AI58" i="13" s="1"/>
  <c r="AJ56" i="13"/>
  <c r="AJ43" i="13"/>
  <c r="AI44" i="13"/>
  <c r="AI45" i="13" s="1"/>
  <c r="AJ4" i="13"/>
  <c r="AI5" i="13"/>
  <c r="AI6" i="13" s="1"/>
  <c r="AJ30" i="13"/>
  <c r="AI31" i="13"/>
  <c r="AI32" i="13" s="1"/>
  <c r="AK18" i="13"/>
  <c r="AJ19" i="13"/>
  <c r="AJ20" i="13" s="1"/>
  <c r="V5" i="12"/>
  <c r="W4" i="12"/>
  <c r="W17" i="12"/>
  <c r="V18" i="12"/>
  <c r="V19" i="12" s="1"/>
  <c r="X17" i="10"/>
  <c r="W18" i="10"/>
  <c r="W19" i="10" s="1"/>
  <c r="W25" i="10" s="1"/>
  <c r="X5" i="10"/>
  <c r="Y4" i="10"/>
  <c r="U18" i="8"/>
  <c r="U19" i="8" s="1"/>
  <c r="V17" i="8"/>
  <c r="V4" i="8"/>
  <c r="U5" i="8"/>
  <c r="V6" i="12" l="1"/>
  <c r="V25" i="12" s="1"/>
  <c r="V28" i="12"/>
  <c r="U6" i="8"/>
  <c r="U25" i="8" s="1"/>
  <c r="U28" i="8"/>
  <c r="X6" i="10"/>
  <c r="X28" i="10"/>
  <c r="AK82" i="13"/>
  <c r="AJ83" i="13"/>
  <c r="AJ84" i="13" s="1"/>
  <c r="AK69" i="13"/>
  <c r="AJ70" i="13"/>
  <c r="AJ71" i="13" s="1"/>
  <c r="AK56" i="13"/>
  <c r="AJ57" i="13"/>
  <c r="AJ58" i="13" s="1"/>
  <c r="AK43" i="13"/>
  <c r="AJ44" i="13"/>
  <c r="AJ45" i="13" s="1"/>
  <c r="AL18" i="13"/>
  <c r="AK19" i="13"/>
  <c r="AK20" i="13" s="1"/>
  <c r="AK30" i="13"/>
  <c r="AJ31" i="13"/>
  <c r="AJ32" i="13" s="1"/>
  <c r="AK4" i="13"/>
  <c r="AJ5" i="13"/>
  <c r="AJ6" i="13" s="1"/>
  <c r="X17" i="12"/>
  <c r="W18" i="12"/>
  <c r="W19" i="12" s="1"/>
  <c r="W5" i="12"/>
  <c r="W28" i="12" s="1"/>
  <c r="X4" i="12"/>
  <c r="Y5" i="10"/>
  <c r="Z4" i="10"/>
  <c r="Y17" i="10"/>
  <c r="X18" i="10"/>
  <c r="X19" i="10" s="1"/>
  <c r="X25" i="10" s="1"/>
  <c r="W17" i="8"/>
  <c r="V18" i="8"/>
  <c r="V19" i="8" s="1"/>
  <c r="W4" i="8"/>
  <c r="V5" i="8"/>
  <c r="V6" i="8" l="1"/>
  <c r="V25" i="8" s="1"/>
  <c r="V28" i="8"/>
  <c r="Y6" i="10"/>
  <c r="Y28" i="10"/>
  <c r="AK83" i="13"/>
  <c r="AK84" i="13" s="1"/>
  <c r="AL82" i="13"/>
  <c r="AL56" i="13"/>
  <c r="AK57" i="13"/>
  <c r="AK58" i="13" s="1"/>
  <c r="AL69" i="13"/>
  <c r="AK70" i="13"/>
  <c r="AK71" i="13" s="1"/>
  <c r="AL4" i="13"/>
  <c r="AK5" i="13"/>
  <c r="AK6" i="13" s="1"/>
  <c r="AL30" i="13"/>
  <c r="AK31" i="13"/>
  <c r="AK32" i="13" s="1"/>
  <c r="AM18" i="13"/>
  <c r="AL19" i="13"/>
  <c r="AL20" i="13" s="1"/>
  <c r="AL43" i="13"/>
  <c r="AK44" i="13"/>
  <c r="AK45" i="13" s="1"/>
  <c r="W6" i="12"/>
  <c r="W25" i="12" s="1"/>
  <c r="X5" i="12"/>
  <c r="Y4" i="12"/>
  <c r="Y17" i="12"/>
  <c r="X18" i="12"/>
  <c r="X19" i="12" s="1"/>
  <c r="Z17" i="10"/>
  <c r="Y18" i="10"/>
  <c r="Y19" i="10" s="1"/>
  <c r="AA4" i="10"/>
  <c r="Z5" i="10"/>
  <c r="X17" i="8"/>
  <c r="W18" i="8"/>
  <c r="W19" i="8" s="1"/>
  <c r="X4" i="8"/>
  <c r="W5" i="8"/>
  <c r="W6" i="8" l="1"/>
  <c r="W28" i="8"/>
  <c r="Z6" i="10"/>
  <c r="Z28" i="10"/>
  <c r="X6" i="12"/>
  <c r="X25" i="12" s="1"/>
  <c r="X28" i="12"/>
  <c r="Y25" i="10"/>
  <c r="AL83" i="13"/>
  <c r="AL84" i="13" s="1"/>
  <c r="AM82" i="13"/>
  <c r="AM56" i="13"/>
  <c r="AL57" i="13"/>
  <c r="AL58" i="13" s="1"/>
  <c r="AL70" i="13"/>
  <c r="AL71" i="13" s="1"/>
  <c r="AM69" i="13"/>
  <c r="AN18" i="13"/>
  <c r="AM19" i="13"/>
  <c r="AM20" i="13" s="1"/>
  <c r="AM43" i="13"/>
  <c r="AL44" i="13"/>
  <c r="AL45" i="13" s="1"/>
  <c r="AM30" i="13"/>
  <c r="AL31" i="13"/>
  <c r="AL32" i="13" s="1"/>
  <c r="AM4" i="13"/>
  <c r="AL5" i="13"/>
  <c r="AL6" i="13" s="1"/>
  <c r="Y18" i="12"/>
  <c r="Y19" i="12" s="1"/>
  <c r="Z17" i="12"/>
  <c r="Z4" i="12"/>
  <c r="Y5" i="12"/>
  <c r="W25" i="8"/>
  <c r="AB4" i="10"/>
  <c r="AA5" i="10"/>
  <c r="Z18" i="10"/>
  <c r="Z19" i="10" s="1"/>
  <c r="AA17" i="10"/>
  <c r="Y17" i="8"/>
  <c r="X18" i="8"/>
  <c r="X19" i="8" s="1"/>
  <c r="Y4" i="8"/>
  <c r="X5" i="8"/>
  <c r="Z25" i="10" l="1"/>
  <c r="AA6" i="10"/>
  <c r="AA28" i="10"/>
  <c r="X6" i="8"/>
  <c r="X28" i="8"/>
  <c r="Y6" i="12"/>
  <c r="Y25" i="12" s="1"/>
  <c r="Y28" i="12"/>
  <c r="AM83" i="13"/>
  <c r="AM84" i="13" s="1"/>
  <c r="AN82" i="13"/>
  <c r="AM70" i="13"/>
  <c r="AM71" i="13" s="1"/>
  <c r="AN69" i="13"/>
  <c r="AM57" i="13"/>
  <c r="AM58" i="13" s="1"/>
  <c r="AN56" i="13"/>
  <c r="AN30" i="13"/>
  <c r="AM31" i="13"/>
  <c r="AM32" i="13" s="1"/>
  <c r="AN4" i="13"/>
  <c r="AM5" i="13"/>
  <c r="AM6" i="13" s="1"/>
  <c r="AN43" i="13"/>
  <c r="AM44" i="13"/>
  <c r="AM45" i="13" s="1"/>
  <c r="AO18" i="13"/>
  <c r="AN19" i="13"/>
  <c r="AN20" i="13" s="1"/>
  <c r="AA4" i="12"/>
  <c r="Z5" i="12"/>
  <c r="Z18" i="12"/>
  <c r="Z19" i="12" s="1"/>
  <c r="AA17" i="12"/>
  <c r="X25" i="8"/>
  <c r="AA18" i="10"/>
  <c r="AA19" i="10" s="1"/>
  <c r="AB17" i="10"/>
  <c r="AC4" i="10"/>
  <c r="AB5" i="10"/>
  <c r="Z17" i="8"/>
  <c r="Y18" i="8"/>
  <c r="Y19" i="8" s="1"/>
  <c r="Z4" i="8"/>
  <c r="Y5" i="8"/>
  <c r="Y6" i="8" l="1"/>
  <c r="Y25" i="8" s="1"/>
  <c r="Y28" i="8"/>
  <c r="Z6" i="12"/>
  <c r="Z25" i="12" s="1"/>
  <c r="Z28" i="12"/>
  <c r="AB6" i="10"/>
  <c r="AB28" i="10"/>
  <c r="AA25" i="10"/>
  <c r="AN83" i="13"/>
  <c r="AN84" i="13" s="1"/>
  <c r="AO82" i="13"/>
  <c r="AN57" i="13"/>
  <c r="AN58" i="13" s="1"/>
  <c r="AO56" i="13"/>
  <c r="AN70" i="13"/>
  <c r="AN71" i="13" s="1"/>
  <c r="AO69" i="13"/>
  <c r="AO4" i="13"/>
  <c r="AN5" i="13"/>
  <c r="AN6" i="13" s="1"/>
  <c r="AP18" i="13"/>
  <c r="AO19" i="13"/>
  <c r="AO20" i="13" s="1"/>
  <c r="AO43" i="13"/>
  <c r="AN44" i="13"/>
  <c r="AN45" i="13" s="1"/>
  <c r="AO30" i="13"/>
  <c r="AN31" i="13"/>
  <c r="AN32" i="13" s="1"/>
  <c r="AA18" i="12"/>
  <c r="AA19" i="12" s="1"/>
  <c r="AB17" i="12"/>
  <c r="AB4" i="12"/>
  <c r="AA5" i="12"/>
  <c r="AB18" i="10"/>
  <c r="AB19" i="10" s="1"/>
  <c r="AC17" i="10"/>
  <c r="AD4" i="10"/>
  <c r="AC5" i="10"/>
  <c r="AA17" i="8"/>
  <c r="Z18" i="8"/>
  <c r="Z19" i="8" s="1"/>
  <c r="AA4" i="8"/>
  <c r="Z5" i="8"/>
  <c r="AB25" i="10" l="1"/>
  <c r="AC6" i="10"/>
  <c r="AC28" i="10"/>
  <c r="Z6" i="8"/>
  <c r="Z25" i="8" s="1"/>
  <c r="Z28" i="8"/>
  <c r="AA6" i="12"/>
  <c r="AA25" i="12" s="1"/>
  <c r="AA28" i="12"/>
  <c r="AO83" i="13"/>
  <c r="AO84" i="13" s="1"/>
  <c r="AP82" i="13"/>
  <c r="AO57" i="13"/>
  <c r="AO58" i="13" s="1"/>
  <c r="AP56" i="13"/>
  <c r="AO70" i="13"/>
  <c r="AO71" i="13" s="1"/>
  <c r="AP69" i="13"/>
  <c r="AP43" i="13"/>
  <c r="AO44" i="13"/>
  <c r="AO45" i="13" s="1"/>
  <c r="AQ18" i="13"/>
  <c r="AP19" i="13"/>
  <c r="AP20" i="13" s="1"/>
  <c r="AP30" i="13"/>
  <c r="AO31" i="13"/>
  <c r="AO32" i="13" s="1"/>
  <c r="AP4" i="13"/>
  <c r="AO5" i="13"/>
  <c r="AO6" i="13" s="1"/>
  <c r="AB5" i="12"/>
  <c r="AC4" i="12"/>
  <c r="AB18" i="12"/>
  <c r="AB19" i="12" s="1"/>
  <c r="AC17" i="12"/>
  <c r="AD5" i="10"/>
  <c r="AE4" i="10"/>
  <c r="AC18" i="10"/>
  <c r="AC19" i="10" s="1"/>
  <c r="AD17" i="10"/>
  <c r="AA18" i="8"/>
  <c r="AA19" i="8" s="1"/>
  <c r="AB17" i="8"/>
  <c r="AB4" i="8"/>
  <c r="AA5" i="8"/>
  <c r="AA6" i="8" l="1"/>
  <c r="AA28" i="8"/>
  <c r="AB6" i="12"/>
  <c r="AB25" i="12" s="1"/>
  <c r="AB28" i="12"/>
  <c r="AC25" i="10"/>
  <c r="AD6" i="10"/>
  <c r="AD28" i="10"/>
  <c r="AQ82" i="13"/>
  <c r="AP83" i="13"/>
  <c r="AP84" i="13" s="1"/>
  <c r="AP70" i="13"/>
  <c r="AP71" i="13" s="1"/>
  <c r="AQ69" i="13"/>
  <c r="AP57" i="13"/>
  <c r="AP58" i="13" s="1"/>
  <c r="AQ56" i="13"/>
  <c r="AQ4" i="13"/>
  <c r="AP5" i="13"/>
  <c r="AP6" i="13" s="1"/>
  <c r="AQ30" i="13"/>
  <c r="AP31" i="13"/>
  <c r="AP32" i="13" s="1"/>
  <c r="AR18" i="13"/>
  <c r="AQ19" i="13"/>
  <c r="AQ20" i="13" s="1"/>
  <c r="AQ43" i="13"/>
  <c r="AP44" i="13"/>
  <c r="AP45" i="13" s="1"/>
  <c r="AC18" i="12"/>
  <c r="AC19" i="12" s="1"/>
  <c r="AD17" i="12"/>
  <c r="AC5" i="12"/>
  <c r="AC28" i="12" s="1"/>
  <c r="AD4" i="12"/>
  <c r="AA25" i="8"/>
  <c r="AD18" i="10"/>
  <c r="AD19" i="10" s="1"/>
  <c r="AE17" i="10"/>
  <c r="AE5" i="10"/>
  <c r="AF4" i="10"/>
  <c r="AC17" i="8"/>
  <c r="AB18" i="8"/>
  <c r="AB19" i="8" s="1"/>
  <c r="AC4" i="8"/>
  <c r="AB5" i="8"/>
  <c r="AD25" i="10" l="1"/>
  <c r="AE6" i="10"/>
  <c r="AE28" i="10"/>
  <c r="AB6" i="8"/>
  <c r="AB25" i="8" s="1"/>
  <c r="AB28" i="8"/>
  <c r="AR82" i="13"/>
  <c r="AQ83" i="13"/>
  <c r="AQ84" i="13" s="1"/>
  <c r="AR69" i="13"/>
  <c r="AQ70" i="13"/>
  <c r="AQ71" i="13" s="1"/>
  <c r="AQ57" i="13"/>
  <c r="AQ58" i="13" s="1"/>
  <c r="AR56" i="13"/>
  <c r="AR43" i="13"/>
  <c r="AQ44" i="13"/>
  <c r="AQ45" i="13" s="1"/>
  <c r="AS18" i="13"/>
  <c r="AR19" i="13"/>
  <c r="AR20" i="13" s="1"/>
  <c r="AR30" i="13"/>
  <c r="AQ31" i="13"/>
  <c r="AQ32" i="13" s="1"/>
  <c r="AR4" i="13"/>
  <c r="AQ5" i="13"/>
  <c r="AQ6" i="13" s="1"/>
  <c r="AC6" i="12"/>
  <c r="AC25" i="12" s="1"/>
  <c r="AD5" i="12"/>
  <c r="AE4" i="12"/>
  <c r="AE17" i="12"/>
  <c r="AD18" i="12"/>
  <c r="AD19" i="12" s="1"/>
  <c r="AF5" i="10"/>
  <c r="AG4" i="10"/>
  <c r="AF17" i="10"/>
  <c r="AE18" i="10"/>
  <c r="AE19" i="10" s="1"/>
  <c r="AE25" i="10" s="1"/>
  <c r="AD17" i="8"/>
  <c r="AC18" i="8"/>
  <c r="AC19" i="8" s="1"/>
  <c r="AD4" i="8"/>
  <c r="AC5" i="8"/>
  <c r="AD6" i="12" l="1"/>
  <c r="AD28" i="12"/>
  <c r="AC6" i="8"/>
  <c r="AC25" i="8" s="1"/>
  <c r="AC28" i="8"/>
  <c r="AF6" i="10"/>
  <c r="AF28" i="10"/>
  <c r="AS82" i="13"/>
  <c r="AR83" i="13"/>
  <c r="AR84" i="13" s="1"/>
  <c r="AS69" i="13"/>
  <c r="AR70" i="13"/>
  <c r="AR71" i="13" s="1"/>
  <c r="AR57" i="13"/>
  <c r="AR58" i="13" s="1"/>
  <c r="AS56" i="13"/>
  <c r="AS30" i="13"/>
  <c r="AR31" i="13"/>
  <c r="AR32" i="13" s="1"/>
  <c r="AS4" i="13"/>
  <c r="AR5" i="13"/>
  <c r="AR6" i="13" s="1"/>
  <c r="AT18" i="13"/>
  <c r="AS19" i="13"/>
  <c r="AS20" i="13" s="1"/>
  <c r="AS43" i="13"/>
  <c r="AR44" i="13"/>
  <c r="AR45" i="13" s="1"/>
  <c r="AD25" i="12"/>
  <c r="AF17" i="12"/>
  <c r="AE18" i="12"/>
  <c r="AE19" i="12" s="1"/>
  <c r="AE5" i="12"/>
  <c r="AF4" i="12"/>
  <c r="AG17" i="10"/>
  <c r="AF18" i="10"/>
  <c r="AF19" i="10" s="1"/>
  <c r="AG5" i="10"/>
  <c r="AH4" i="10"/>
  <c r="AE17" i="8"/>
  <c r="AD18" i="8"/>
  <c r="AD19" i="8" s="1"/>
  <c r="AE4" i="8"/>
  <c r="AD5" i="8"/>
  <c r="AF25" i="10" l="1"/>
  <c r="AE6" i="12"/>
  <c r="AE25" i="12" s="1"/>
  <c r="AE28" i="12"/>
  <c r="AG6" i="10"/>
  <c r="AG28" i="10"/>
  <c r="AD6" i="8"/>
  <c r="AD25" i="8" s="1"/>
  <c r="AD28" i="8"/>
  <c r="AS83" i="13"/>
  <c r="AS84" i="13" s="1"/>
  <c r="AT82" i="13"/>
  <c r="AT56" i="13"/>
  <c r="AS57" i="13"/>
  <c r="AS58" i="13" s="1"/>
  <c r="AT69" i="13"/>
  <c r="AS70" i="13"/>
  <c r="AS71" i="13" s="1"/>
  <c r="AU18" i="13"/>
  <c r="AT19" i="13"/>
  <c r="AT20" i="13" s="1"/>
  <c r="AT4" i="13"/>
  <c r="AS5" i="13"/>
  <c r="AS6" i="13" s="1"/>
  <c r="AT43" i="13"/>
  <c r="AS44" i="13"/>
  <c r="AS45" i="13" s="1"/>
  <c r="AT30" i="13"/>
  <c r="AS31" i="13"/>
  <c r="AS32" i="13" s="1"/>
  <c r="AF5" i="12"/>
  <c r="AG4" i="12"/>
  <c r="AG17" i="12"/>
  <c r="AF18" i="12"/>
  <c r="AF19" i="12" s="1"/>
  <c r="AI4" i="10"/>
  <c r="AH5" i="10"/>
  <c r="AH17" i="10"/>
  <c r="AG18" i="10"/>
  <c r="AG19" i="10" s="1"/>
  <c r="AF17" i="8"/>
  <c r="AE18" i="8"/>
  <c r="AE19" i="8" s="1"/>
  <c r="AF4" i="8"/>
  <c r="AE5" i="8"/>
  <c r="AG25" i="10" l="1"/>
  <c r="AE6" i="8"/>
  <c r="AE25" i="8" s="1"/>
  <c r="AE28" i="8"/>
  <c r="AF6" i="12"/>
  <c r="AF25" i="12" s="1"/>
  <c r="AF28" i="12"/>
  <c r="AH6" i="10"/>
  <c r="AH28" i="10"/>
  <c r="AU82" i="13"/>
  <c r="AT83" i="13"/>
  <c r="AT84" i="13" s="1"/>
  <c r="AU56" i="13"/>
  <c r="AT57" i="13"/>
  <c r="AT58" i="13" s="1"/>
  <c r="AT70" i="13"/>
  <c r="AU69" i="13"/>
  <c r="AU30" i="13"/>
  <c r="AT31" i="13"/>
  <c r="AT32" i="13" s="1"/>
  <c r="AU43" i="13"/>
  <c r="AT44" i="13"/>
  <c r="AT45" i="13" s="1"/>
  <c r="AU4" i="13"/>
  <c r="AT5" i="13"/>
  <c r="AT6" i="13" s="1"/>
  <c r="AV18" i="13"/>
  <c r="AU19" i="13"/>
  <c r="AU20" i="13" s="1"/>
  <c r="AG18" i="12"/>
  <c r="AG19" i="12" s="1"/>
  <c r="AH17" i="12"/>
  <c r="AH4" i="12"/>
  <c r="AG5" i="12"/>
  <c r="AJ4" i="10"/>
  <c r="AI5" i="10"/>
  <c r="AH18" i="10"/>
  <c r="AH19" i="10" s="1"/>
  <c r="AI17" i="10"/>
  <c r="AG17" i="8"/>
  <c r="AF18" i="8"/>
  <c r="AF19" i="8" s="1"/>
  <c r="AG4" i="8"/>
  <c r="AF5" i="8"/>
  <c r="AH25" i="10" l="1"/>
  <c r="AG6" i="12"/>
  <c r="AG25" i="12" s="1"/>
  <c r="AG28" i="12"/>
  <c r="AI6" i="10"/>
  <c r="AI28" i="10"/>
  <c r="AF6" i="8"/>
  <c r="AF25" i="8" s="1"/>
  <c r="AF28" i="8"/>
  <c r="AU83" i="13"/>
  <c r="AU84" i="13" s="1"/>
  <c r="AV82" i="13"/>
  <c r="AT71" i="13"/>
  <c r="AU57" i="13"/>
  <c r="AU58" i="13" s="1"/>
  <c r="AV56" i="13"/>
  <c r="AU70" i="13"/>
  <c r="AU71" i="13" s="1"/>
  <c r="AV69" i="13"/>
  <c r="AV4" i="13"/>
  <c r="AU5" i="13"/>
  <c r="AU6" i="13" s="1"/>
  <c r="AW18" i="13"/>
  <c r="AV19" i="13"/>
  <c r="AV20" i="13" s="1"/>
  <c r="AV43" i="13"/>
  <c r="AU44" i="13"/>
  <c r="AU45" i="13" s="1"/>
  <c r="AV30" i="13"/>
  <c r="AU31" i="13"/>
  <c r="AU32" i="13" s="1"/>
  <c r="AI4" i="12"/>
  <c r="AH5" i="12"/>
  <c r="AH18" i="12"/>
  <c r="AH19" i="12" s="1"/>
  <c r="AI17" i="12"/>
  <c r="AI18" i="10"/>
  <c r="AI19" i="10" s="1"/>
  <c r="AJ17" i="10"/>
  <c r="AK4" i="10"/>
  <c r="AJ5" i="10"/>
  <c r="AH17" i="8"/>
  <c r="AG18" i="8"/>
  <c r="AG19" i="8" s="1"/>
  <c r="AH4" i="8"/>
  <c r="AG5" i="8"/>
  <c r="AI25" i="10" l="1"/>
  <c r="AH6" i="12"/>
  <c r="AH25" i="12" s="1"/>
  <c r="AH28" i="12"/>
  <c r="AJ6" i="10"/>
  <c r="AJ28" i="10"/>
  <c r="AG6" i="8"/>
  <c r="AG25" i="8" s="1"/>
  <c r="AG28" i="8"/>
  <c r="AV83" i="13"/>
  <c r="AV84" i="13" s="1"/>
  <c r="AW82" i="13"/>
  <c r="AV57" i="13"/>
  <c r="AV58" i="13" s="1"/>
  <c r="AW56" i="13"/>
  <c r="AV70" i="13"/>
  <c r="AV71" i="13" s="1"/>
  <c r="AW69" i="13"/>
  <c r="AW30" i="13"/>
  <c r="AV31" i="13"/>
  <c r="AV32" i="13" s="1"/>
  <c r="AW43" i="13"/>
  <c r="AV44" i="13"/>
  <c r="AV45" i="13" s="1"/>
  <c r="AX18" i="13"/>
  <c r="AW19" i="13"/>
  <c r="AW20" i="13" s="1"/>
  <c r="AW4" i="13"/>
  <c r="AV5" i="13"/>
  <c r="AV6" i="13" s="1"/>
  <c r="AI18" i="12"/>
  <c r="AI19" i="12" s="1"/>
  <c r="AJ17" i="12"/>
  <c r="AJ4" i="12"/>
  <c r="AI5" i="12"/>
  <c r="AL4" i="10"/>
  <c r="AK5" i="10"/>
  <c r="AJ18" i="10"/>
  <c r="AJ19" i="10" s="1"/>
  <c r="AK17" i="10"/>
  <c r="AI17" i="8"/>
  <c r="AH18" i="8"/>
  <c r="AH19" i="8" s="1"/>
  <c r="AI4" i="8"/>
  <c r="AH5" i="8"/>
  <c r="AJ25" i="10" l="1"/>
  <c r="AI6" i="12"/>
  <c r="AI25" i="12" s="1"/>
  <c r="AI28" i="12"/>
  <c r="AK6" i="10"/>
  <c r="AK28" i="10"/>
  <c r="AH6" i="8"/>
  <c r="AH25" i="8" s="1"/>
  <c r="AH28" i="8"/>
  <c r="AW83" i="13"/>
  <c r="AW84" i="13" s="1"/>
  <c r="AX82" i="13"/>
  <c r="AW70" i="13"/>
  <c r="AW71" i="13" s="1"/>
  <c r="AX69" i="13"/>
  <c r="AW57" i="13"/>
  <c r="AW58" i="13" s="1"/>
  <c r="AX56" i="13"/>
  <c r="AX4" i="13"/>
  <c r="AW5" i="13"/>
  <c r="AW6" i="13" s="1"/>
  <c r="AY18" i="13"/>
  <c r="AX19" i="13"/>
  <c r="AX20" i="13" s="1"/>
  <c r="AX43" i="13"/>
  <c r="AW44" i="13"/>
  <c r="AW45" i="13" s="1"/>
  <c r="AX30" i="13"/>
  <c r="AW31" i="13"/>
  <c r="AW32" i="13" s="1"/>
  <c r="AJ5" i="12"/>
  <c r="AK4" i="12"/>
  <c r="AJ18" i="12"/>
  <c r="AJ19" i="12" s="1"/>
  <c r="AK17" i="12"/>
  <c r="AK18" i="10"/>
  <c r="AK19" i="10" s="1"/>
  <c r="AK25" i="10" s="1"/>
  <c r="AL17" i="10"/>
  <c r="AL5" i="10"/>
  <c r="AM4" i="10"/>
  <c r="AJ17" i="8"/>
  <c r="AI18" i="8"/>
  <c r="AI19" i="8" s="1"/>
  <c r="AJ4" i="8"/>
  <c r="AI5" i="8"/>
  <c r="AJ6" i="12" l="1"/>
  <c r="AJ25" i="12" s="1"/>
  <c r="AJ28" i="12"/>
  <c r="AL6" i="10"/>
  <c r="AL28" i="10"/>
  <c r="AI6" i="8"/>
  <c r="AI25" i="8" s="1"/>
  <c r="AI28" i="8"/>
  <c r="AY82" i="13"/>
  <c r="AX83" i="13"/>
  <c r="AX84" i="13" s="1"/>
  <c r="AX57" i="13"/>
  <c r="AX58" i="13" s="1"/>
  <c r="AY56" i="13"/>
  <c r="AX70" i="13"/>
  <c r="AY69" i="13"/>
  <c r="AY30" i="13"/>
  <c r="AX31" i="13"/>
  <c r="AX32" i="13" s="1"/>
  <c r="AZ18" i="13"/>
  <c r="AY19" i="13"/>
  <c r="AY20" i="13" s="1"/>
  <c r="AY4" i="13"/>
  <c r="AX5" i="13"/>
  <c r="AX6" i="13" s="1"/>
  <c r="AY43" i="13"/>
  <c r="AX44" i="13"/>
  <c r="AX45" i="13" s="1"/>
  <c r="AK18" i="12"/>
  <c r="AK19" i="12" s="1"/>
  <c r="AL17" i="12"/>
  <c r="AK5" i="12"/>
  <c r="AK28" i="12" s="1"/>
  <c r="AL4" i="12"/>
  <c r="AM5" i="10"/>
  <c r="AN4" i="10"/>
  <c r="AL18" i="10"/>
  <c r="AL19" i="10" s="1"/>
  <c r="AL25" i="10" s="1"/>
  <c r="AM17" i="10"/>
  <c r="AK17" i="8"/>
  <c r="AJ18" i="8"/>
  <c r="AJ19" i="8" s="1"/>
  <c r="AK4" i="8"/>
  <c r="AJ5" i="8"/>
  <c r="AM6" i="10" l="1"/>
  <c r="AM28" i="10"/>
  <c r="AJ6" i="8"/>
  <c r="AJ25" i="8" s="1"/>
  <c r="AJ28" i="8"/>
  <c r="AZ82" i="13"/>
  <c r="AY83" i="13"/>
  <c r="AY84" i="13" s="1"/>
  <c r="AX71" i="13"/>
  <c r="AZ69" i="13"/>
  <c r="AY70" i="13"/>
  <c r="AY71" i="13" s="1"/>
  <c r="AY57" i="13"/>
  <c r="AY58" i="13" s="1"/>
  <c r="AZ56" i="13"/>
  <c r="AZ43" i="13"/>
  <c r="AY44" i="13"/>
  <c r="AY45" i="13" s="1"/>
  <c r="AZ4" i="13"/>
  <c r="AY5" i="13"/>
  <c r="AY6" i="13" s="1"/>
  <c r="BA18" i="13"/>
  <c r="AZ19" i="13"/>
  <c r="AZ20" i="13" s="1"/>
  <c r="AZ30" i="13"/>
  <c r="AY31" i="13"/>
  <c r="AY32" i="13" s="1"/>
  <c r="AK6" i="12"/>
  <c r="AK25" i="12" s="1"/>
  <c r="AL5" i="12"/>
  <c r="AM4" i="12"/>
  <c r="AM17" i="12"/>
  <c r="AL18" i="12"/>
  <c r="AL19" i="12" s="1"/>
  <c r="AN5" i="10"/>
  <c r="AO4" i="10"/>
  <c r="AN17" i="10"/>
  <c r="AM18" i="10"/>
  <c r="AM19" i="10" s="1"/>
  <c r="AL17" i="8"/>
  <c r="AK18" i="8"/>
  <c r="AK19" i="8" s="1"/>
  <c r="AL4" i="8"/>
  <c r="AK5" i="8"/>
  <c r="AM25" i="10" l="1"/>
  <c r="AN6" i="10"/>
  <c r="AN28" i="10"/>
  <c r="AL6" i="12"/>
  <c r="AL28" i="12"/>
  <c r="AK6" i="8"/>
  <c r="AK25" i="8" s="1"/>
  <c r="AK28" i="8"/>
  <c r="BA82" i="13"/>
  <c r="AZ83" i="13"/>
  <c r="AZ84" i="13" s="1"/>
  <c r="BA69" i="13"/>
  <c r="AZ70" i="13"/>
  <c r="AZ71" i="13" s="1"/>
  <c r="AZ57" i="13"/>
  <c r="AZ58" i="13" s="1"/>
  <c r="BA56" i="13"/>
  <c r="BA30" i="13"/>
  <c r="AZ31" i="13"/>
  <c r="AZ32" i="13" s="1"/>
  <c r="BB18" i="13"/>
  <c r="BA19" i="13"/>
  <c r="BA20" i="13" s="1"/>
  <c r="BA4" i="13"/>
  <c r="AZ5" i="13"/>
  <c r="AZ6" i="13" s="1"/>
  <c r="BA43" i="13"/>
  <c r="AZ44" i="13"/>
  <c r="AZ45" i="13" s="1"/>
  <c r="AL25" i="12"/>
  <c r="AN17" i="12"/>
  <c r="AM18" i="12"/>
  <c r="AM19" i="12" s="1"/>
  <c r="AM5" i="12"/>
  <c r="AN4" i="12"/>
  <c r="AO5" i="10"/>
  <c r="AP4" i="10"/>
  <c r="AO17" i="10"/>
  <c r="AN18" i="10"/>
  <c r="AN19" i="10" s="1"/>
  <c r="AM17" i="8"/>
  <c r="AL18" i="8"/>
  <c r="AL19" i="8" s="1"/>
  <c r="AM4" i="8"/>
  <c r="AL5" i="8"/>
  <c r="AN25" i="10" l="1"/>
  <c r="AO6" i="10"/>
  <c r="AO28" i="10"/>
  <c r="AM6" i="12"/>
  <c r="AM25" i="12" s="1"/>
  <c r="AM28" i="12"/>
  <c r="AL6" i="8"/>
  <c r="AL25" i="8" s="1"/>
  <c r="AL28" i="8"/>
  <c r="BB82" i="13"/>
  <c r="BA83" i="13"/>
  <c r="BA84" i="13" s="1"/>
  <c r="BA57" i="13"/>
  <c r="BA58" i="13" s="1"/>
  <c r="BB56" i="13"/>
  <c r="BB69" i="13"/>
  <c r="BA70" i="13"/>
  <c r="BA71" i="13" s="1"/>
  <c r="BC18" i="13"/>
  <c r="BB19" i="13"/>
  <c r="BB20" i="13" s="1"/>
  <c r="BB43" i="13"/>
  <c r="BA44" i="13"/>
  <c r="BA45" i="13" s="1"/>
  <c r="BB4" i="13"/>
  <c r="BA5" i="13"/>
  <c r="BA6" i="13" s="1"/>
  <c r="BB30" i="13"/>
  <c r="BA31" i="13"/>
  <c r="BA32" i="13" s="1"/>
  <c r="AN5" i="12"/>
  <c r="AO4" i="12"/>
  <c r="AO17" i="12"/>
  <c r="AN18" i="12"/>
  <c r="AN19" i="12" s="1"/>
  <c r="AQ4" i="10"/>
  <c r="AP5" i="10"/>
  <c r="AP17" i="10"/>
  <c r="AO18" i="10"/>
  <c r="AO19" i="10" s="1"/>
  <c r="AN17" i="8"/>
  <c r="AM18" i="8"/>
  <c r="AM19" i="8" s="1"/>
  <c r="AN4" i="8"/>
  <c r="AM5" i="8"/>
  <c r="AO25" i="10" l="1"/>
  <c r="AN6" i="12"/>
  <c r="AN25" i="12" s="1"/>
  <c r="AN28" i="12"/>
  <c r="AP6" i="10"/>
  <c r="AP28" i="10"/>
  <c r="AM6" i="8"/>
  <c r="AM25" i="8" s="1"/>
  <c r="AM28" i="8"/>
  <c r="BB83" i="13"/>
  <c r="BB84" i="13" s="1"/>
  <c r="BC82" i="13"/>
  <c r="BC56" i="13"/>
  <c r="BB57" i="13"/>
  <c r="BB58" i="13" s="1"/>
  <c r="BB70" i="13"/>
  <c r="BB71" i="13" s="1"/>
  <c r="BC69" i="13"/>
  <c r="BC30" i="13"/>
  <c r="BB31" i="13"/>
  <c r="BB32" i="13" s="1"/>
  <c r="BC4" i="13"/>
  <c r="BB5" i="13"/>
  <c r="BB6" i="13" s="1"/>
  <c r="BC43" i="13"/>
  <c r="BB44" i="13"/>
  <c r="BB45" i="13" s="1"/>
  <c r="BD18" i="13"/>
  <c r="BC19" i="13"/>
  <c r="BC20" i="13" s="1"/>
  <c r="AO18" i="12"/>
  <c r="AO19" i="12" s="1"/>
  <c r="AP17" i="12"/>
  <c r="AP4" i="12"/>
  <c r="AO5" i="12"/>
  <c r="AP18" i="10"/>
  <c r="AP19" i="10" s="1"/>
  <c r="AP25" i="10" s="1"/>
  <c r="AQ17" i="10"/>
  <c r="AR4" i="10"/>
  <c r="AQ5" i="10"/>
  <c r="AO17" i="8"/>
  <c r="AN18" i="8"/>
  <c r="AN19" i="8" s="1"/>
  <c r="AO4" i="8"/>
  <c r="AN5" i="8"/>
  <c r="AQ6" i="10" l="1"/>
  <c r="AQ28" i="10"/>
  <c r="AN6" i="8"/>
  <c r="AN28" i="8"/>
  <c r="AO6" i="12"/>
  <c r="AO25" i="12" s="1"/>
  <c r="AO28" i="12"/>
  <c r="BC83" i="13"/>
  <c r="BC84" i="13" s="1"/>
  <c r="BD82" i="13"/>
  <c r="BC70" i="13"/>
  <c r="BC71" i="13" s="1"/>
  <c r="BD69" i="13"/>
  <c r="BC57" i="13"/>
  <c r="BC58" i="13" s="1"/>
  <c r="BD56" i="13"/>
  <c r="BE18" i="13"/>
  <c r="BD19" i="13"/>
  <c r="BD20" i="13" s="1"/>
  <c r="BD43" i="13"/>
  <c r="BC44" i="13"/>
  <c r="BC45" i="13" s="1"/>
  <c r="BD4" i="13"/>
  <c r="BC5" i="13"/>
  <c r="BC6" i="13" s="1"/>
  <c r="BD30" i="13"/>
  <c r="BC31" i="13"/>
  <c r="BC32" i="13" s="1"/>
  <c r="AQ4" i="12"/>
  <c r="AP5" i="12"/>
  <c r="AP18" i="12"/>
  <c r="AP19" i="12" s="1"/>
  <c r="AQ17" i="12"/>
  <c r="AN25" i="8"/>
  <c r="AS4" i="10"/>
  <c r="AR5" i="10"/>
  <c r="AQ18" i="10"/>
  <c r="AQ19" i="10" s="1"/>
  <c r="AR17" i="10"/>
  <c r="AP17" i="8"/>
  <c r="AO18" i="8"/>
  <c r="AO19" i="8" s="1"/>
  <c r="AP4" i="8"/>
  <c r="AO5" i="8"/>
  <c r="AO6" i="8" l="1"/>
  <c r="AO28" i="8"/>
  <c r="AQ25" i="10"/>
  <c r="AP6" i="12"/>
  <c r="AP25" i="12" s="1"/>
  <c r="AP28" i="12"/>
  <c r="AR6" i="10"/>
  <c r="AR28" i="10"/>
  <c r="BD83" i="13"/>
  <c r="BD84" i="13" s="1"/>
  <c r="BE82" i="13"/>
  <c r="BD57" i="13"/>
  <c r="BD58" i="13" s="1"/>
  <c r="BE56" i="13"/>
  <c r="BD70" i="13"/>
  <c r="BD71" i="13" s="1"/>
  <c r="BE69" i="13"/>
  <c r="BE30" i="13"/>
  <c r="BD31" i="13"/>
  <c r="BD32" i="13" s="1"/>
  <c r="BE4" i="13"/>
  <c r="BD5" i="13"/>
  <c r="BD6" i="13" s="1"/>
  <c r="BE43" i="13"/>
  <c r="BD44" i="13"/>
  <c r="BD45" i="13" s="1"/>
  <c r="BF18" i="13"/>
  <c r="BE19" i="13"/>
  <c r="BE20" i="13" s="1"/>
  <c r="AQ18" i="12"/>
  <c r="AQ19" i="12" s="1"/>
  <c r="AR17" i="12"/>
  <c r="AR4" i="12"/>
  <c r="AQ5" i="12"/>
  <c r="AO25" i="8"/>
  <c r="AR18" i="10"/>
  <c r="AR19" i="10" s="1"/>
  <c r="AS17" i="10"/>
  <c r="AT4" i="10"/>
  <c r="AS5" i="10"/>
  <c r="AP18" i="8"/>
  <c r="AP19" i="8" s="1"/>
  <c r="AQ17" i="8"/>
  <c r="AQ4" i="8"/>
  <c r="AP5" i="8"/>
  <c r="AS6" i="10" l="1"/>
  <c r="AS28" i="10"/>
  <c r="AR25" i="10"/>
  <c r="AP6" i="8"/>
  <c r="AP25" i="8" s="1"/>
  <c r="AP28" i="8"/>
  <c r="AQ6" i="12"/>
  <c r="AQ25" i="12" s="1"/>
  <c r="AQ28" i="12"/>
  <c r="BE83" i="13"/>
  <c r="BE84" i="13" s="1"/>
  <c r="BF82" i="13"/>
  <c r="BE70" i="13"/>
  <c r="BE71" i="13" s="1"/>
  <c r="BF69" i="13"/>
  <c r="BE57" i="13"/>
  <c r="BE58" i="13" s="1"/>
  <c r="BF56" i="13"/>
  <c r="BG18" i="13"/>
  <c r="BF19" i="13"/>
  <c r="BF20" i="13" s="1"/>
  <c r="BF43" i="13"/>
  <c r="BE44" i="13"/>
  <c r="BE45" i="13" s="1"/>
  <c r="BF4" i="13"/>
  <c r="BE5" i="13"/>
  <c r="BE6" i="13" s="1"/>
  <c r="BF30" i="13"/>
  <c r="BE31" i="13"/>
  <c r="BE32" i="13" s="1"/>
  <c r="AR5" i="12"/>
  <c r="AS4" i="12"/>
  <c r="AR18" i="12"/>
  <c r="AR19" i="12" s="1"/>
  <c r="AS17" i="12"/>
  <c r="AS18" i="10"/>
  <c r="AS19" i="10" s="1"/>
  <c r="AT17" i="10"/>
  <c r="AT5" i="10"/>
  <c r="AU4" i="10"/>
  <c r="AR17" i="8"/>
  <c r="AQ18" i="8"/>
  <c r="AQ19" i="8" s="1"/>
  <c r="AR4" i="8"/>
  <c r="AQ5" i="8"/>
  <c r="AS25" i="10" l="1"/>
  <c r="AT6" i="10"/>
  <c r="AT28" i="10"/>
  <c r="AQ6" i="8"/>
  <c r="AQ25" i="8" s="1"/>
  <c r="AQ28" i="8"/>
  <c r="AR6" i="12"/>
  <c r="AR28" i="12"/>
  <c r="BG82" i="13"/>
  <c r="BF83" i="13"/>
  <c r="BF84" i="13" s="1"/>
  <c r="BF57" i="13"/>
  <c r="BF58" i="13" s="1"/>
  <c r="BG56" i="13"/>
  <c r="BF70" i="13"/>
  <c r="BF71" i="13" s="1"/>
  <c r="BG69" i="13"/>
  <c r="BG30" i="13"/>
  <c r="BF31" i="13"/>
  <c r="BF32" i="13" s="1"/>
  <c r="BG4" i="13"/>
  <c r="BF5" i="13"/>
  <c r="BF6" i="13" s="1"/>
  <c r="BG43" i="13"/>
  <c r="BF44" i="13"/>
  <c r="BF45" i="13" s="1"/>
  <c r="BH18" i="13"/>
  <c r="BG19" i="13"/>
  <c r="BG20" i="13" s="1"/>
  <c r="AR25" i="12"/>
  <c r="AS5" i="12"/>
  <c r="AT4" i="12"/>
  <c r="AS18" i="12"/>
  <c r="AS19" i="12" s="1"/>
  <c r="AT17" i="12"/>
  <c r="AU5" i="10"/>
  <c r="AV4" i="10"/>
  <c r="AT18" i="10"/>
  <c r="AT19" i="10" s="1"/>
  <c r="AU17" i="10"/>
  <c r="AS17" i="8"/>
  <c r="AR18" i="8"/>
  <c r="AR19" i="8" s="1"/>
  <c r="AS4" i="8"/>
  <c r="AR5" i="8"/>
  <c r="AT25" i="10" l="1"/>
  <c r="AS6" i="12"/>
  <c r="AS25" i="12" s="1"/>
  <c r="AS28" i="12"/>
  <c r="AU6" i="10"/>
  <c r="AU28" i="10"/>
  <c r="AR6" i="8"/>
  <c r="AR25" i="8" s="1"/>
  <c r="AR28" i="8"/>
  <c r="BH82" i="13"/>
  <c r="BG83" i="13"/>
  <c r="BG84" i="13" s="1"/>
  <c r="BH69" i="13"/>
  <c r="BG70" i="13"/>
  <c r="BG71" i="13" s="1"/>
  <c r="BG57" i="13"/>
  <c r="BG58" i="13" s="1"/>
  <c r="BH56" i="13"/>
  <c r="BI18" i="13"/>
  <c r="BH19" i="13"/>
  <c r="BH20" i="13" s="1"/>
  <c r="BH4" i="13"/>
  <c r="BG5" i="13"/>
  <c r="BG6" i="13" s="1"/>
  <c r="BH43" i="13"/>
  <c r="BG44" i="13"/>
  <c r="BG45" i="13" s="1"/>
  <c r="BH30" i="13"/>
  <c r="BG31" i="13"/>
  <c r="BG32" i="13" s="1"/>
  <c r="AU17" i="12"/>
  <c r="AT18" i="12"/>
  <c r="AT19" i="12" s="1"/>
  <c r="AT5" i="12"/>
  <c r="AU4" i="12"/>
  <c r="AV5" i="10"/>
  <c r="AW4" i="10"/>
  <c r="AV17" i="10"/>
  <c r="AU18" i="10"/>
  <c r="AU19" i="10" s="1"/>
  <c r="AU25" i="10" s="1"/>
  <c r="AT17" i="8"/>
  <c r="AS18" i="8"/>
  <c r="AS19" i="8" s="1"/>
  <c r="AT4" i="8"/>
  <c r="AS5" i="8"/>
  <c r="AT6" i="12" l="1"/>
  <c r="AT25" i="12" s="1"/>
  <c r="AT28" i="12"/>
  <c r="AS6" i="8"/>
  <c r="AS25" i="8" s="1"/>
  <c r="AS28" i="8"/>
  <c r="AV6" i="10"/>
  <c r="AV28" i="10"/>
  <c r="BI82" i="13"/>
  <c r="BH83" i="13"/>
  <c r="BH84" i="13" s="1"/>
  <c r="BH57" i="13"/>
  <c r="BH58" i="13" s="1"/>
  <c r="BI56" i="13"/>
  <c r="BI69" i="13"/>
  <c r="BH70" i="13"/>
  <c r="BH71" i="13" s="1"/>
  <c r="BI43" i="13"/>
  <c r="BH44" i="13"/>
  <c r="BH45" i="13" s="1"/>
  <c r="BI30" i="13"/>
  <c r="BH31" i="13"/>
  <c r="BH32" i="13" s="1"/>
  <c r="BI4" i="13"/>
  <c r="BH5" i="13"/>
  <c r="BH6" i="13" s="1"/>
  <c r="BJ18" i="13"/>
  <c r="BI19" i="13"/>
  <c r="BI20" i="13" s="1"/>
  <c r="AU5" i="12"/>
  <c r="AV4" i="12"/>
  <c r="AV17" i="12"/>
  <c r="AU18" i="12"/>
  <c r="AU19" i="12" s="1"/>
  <c r="AW17" i="10"/>
  <c r="AV18" i="10"/>
  <c r="AV19" i="10" s="1"/>
  <c r="AW5" i="10"/>
  <c r="AX4" i="10"/>
  <c r="AU17" i="8"/>
  <c r="AT18" i="8"/>
  <c r="AT19" i="8" s="1"/>
  <c r="AU4" i="8"/>
  <c r="AT5" i="8"/>
  <c r="AW6" i="10" l="1"/>
  <c r="AW28" i="10"/>
  <c r="AU6" i="12"/>
  <c r="AU25" i="12" s="1"/>
  <c r="AU28" i="12"/>
  <c r="AV25" i="10"/>
  <c r="AT6" i="8"/>
  <c r="AT25" i="8" s="1"/>
  <c r="AT28" i="8"/>
  <c r="BI83" i="13"/>
  <c r="BI84" i="13" s="1"/>
  <c r="BJ82" i="13"/>
  <c r="BJ69" i="13"/>
  <c r="BI70" i="13"/>
  <c r="BI71" i="13" s="1"/>
  <c r="BI57" i="13"/>
  <c r="BI58" i="13" s="1"/>
  <c r="BJ56" i="13"/>
  <c r="BK18" i="13"/>
  <c r="BJ19" i="13"/>
  <c r="BJ20" i="13" s="1"/>
  <c r="BJ30" i="13"/>
  <c r="BI31" i="13"/>
  <c r="BI32" i="13" s="1"/>
  <c r="BJ4" i="13"/>
  <c r="BI5" i="13"/>
  <c r="BI6" i="13" s="1"/>
  <c r="BJ43" i="13"/>
  <c r="BI44" i="13"/>
  <c r="BI45" i="13" s="1"/>
  <c r="AW17" i="12"/>
  <c r="AV18" i="12"/>
  <c r="AV19" i="12" s="1"/>
  <c r="AV5" i="12"/>
  <c r="AW4" i="12"/>
  <c r="AX17" i="10"/>
  <c r="AW18" i="10"/>
  <c r="AW19" i="10" s="1"/>
  <c r="AY4" i="10"/>
  <c r="AX5" i="10"/>
  <c r="AV17" i="8"/>
  <c r="AU18" i="8"/>
  <c r="AU19" i="8" s="1"/>
  <c r="AV4" i="8"/>
  <c r="AU5" i="8"/>
  <c r="AW25" i="10" l="1"/>
  <c r="AV6" i="12"/>
  <c r="AV28" i="12"/>
  <c r="AU6" i="8"/>
  <c r="AU25" i="8" s="1"/>
  <c r="AU28" i="8"/>
  <c r="AX6" i="10"/>
  <c r="AX28" i="10"/>
  <c r="BJ83" i="13"/>
  <c r="BJ84" i="13" s="1"/>
  <c r="BK82" i="13"/>
  <c r="BJ57" i="13"/>
  <c r="BJ58" i="13" s="1"/>
  <c r="BK56" i="13"/>
  <c r="BJ70" i="13"/>
  <c r="BJ71" i="13" s="1"/>
  <c r="BK69" i="13"/>
  <c r="BK43" i="13"/>
  <c r="BJ44" i="13"/>
  <c r="BJ45" i="13" s="1"/>
  <c r="BK30" i="13"/>
  <c r="BJ31" i="13"/>
  <c r="BJ32" i="13" s="1"/>
  <c r="BK4" i="13"/>
  <c r="BJ5" i="13"/>
  <c r="BJ6" i="13" s="1"/>
  <c r="BL18" i="13"/>
  <c r="BK19" i="13"/>
  <c r="BK20" i="13" s="1"/>
  <c r="AV25" i="12"/>
  <c r="AX4" i="12"/>
  <c r="AW5" i="12"/>
  <c r="AW18" i="12"/>
  <c r="AW19" i="12" s="1"/>
  <c r="AX17" i="12"/>
  <c r="AX18" i="10"/>
  <c r="AX19" i="10" s="1"/>
  <c r="AY17" i="10"/>
  <c r="AZ4" i="10"/>
  <c r="AY5" i="10"/>
  <c r="AV18" i="8"/>
  <c r="AV19" i="8" s="1"/>
  <c r="AW17" i="8"/>
  <c r="AW4" i="8"/>
  <c r="AV5" i="8"/>
  <c r="AY6" i="10" l="1"/>
  <c r="AY28" i="10"/>
  <c r="AV6" i="8"/>
  <c r="AV25" i="8" s="1"/>
  <c r="AV28" i="8"/>
  <c r="AW6" i="12"/>
  <c r="AW25" i="12" s="1"/>
  <c r="AW28" i="12"/>
  <c r="AX25" i="10"/>
  <c r="BK83" i="13"/>
  <c r="BK84" i="13" s="1"/>
  <c r="BL82" i="13"/>
  <c r="BK70" i="13"/>
  <c r="BK71" i="13" s="1"/>
  <c r="BL69" i="13"/>
  <c r="BK57" i="13"/>
  <c r="BK58" i="13" s="1"/>
  <c r="BL56" i="13"/>
  <c r="BM18" i="13"/>
  <c r="BL19" i="13"/>
  <c r="BL20" i="13" s="1"/>
  <c r="BL4" i="13"/>
  <c r="BK5" i="13"/>
  <c r="BK6" i="13" s="1"/>
  <c r="BL30" i="13"/>
  <c r="BK31" i="13"/>
  <c r="BK32" i="13" s="1"/>
  <c r="BL43" i="13"/>
  <c r="BK44" i="13"/>
  <c r="BK45" i="13" s="1"/>
  <c r="AX18" i="12"/>
  <c r="AX19" i="12" s="1"/>
  <c r="AY17" i="12"/>
  <c r="AY4" i="12"/>
  <c r="AX5" i="12"/>
  <c r="BA4" i="10"/>
  <c r="AZ5" i="10"/>
  <c r="AY18" i="10"/>
  <c r="AY19" i="10" s="1"/>
  <c r="AZ17" i="10"/>
  <c r="AX17" i="8"/>
  <c r="AW18" i="8"/>
  <c r="AW19" i="8" s="1"/>
  <c r="AX4" i="8"/>
  <c r="AW5" i="8"/>
  <c r="AY25" i="10" l="1"/>
  <c r="AZ6" i="10"/>
  <c r="AZ28" i="10"/>
  <c r="AW6" i="8"/>
  <c r="AW25" i="8" s="1"/>
  <c r="AW28" i="8"/>
  <c r="AX6" i="12"/>
  <c r="AX28" i="12"/>
  <c r="BL83" i="13"/>
  <c r="BL84" i="13" s="1"/>
  <c r="BM82" i="13"/>
  <c r="BL57" i="13"/>
  <c r="BL58" i="13" s="1"/>
  <c r="BM56" i="13"/>
  <c r="BL70" i="13"/>
  <c r="BL71" i="13" s="1"/>
  <c r="BM69" i="13"/>
  <c r="BM43" i="13"/>
  <c r="BL44" i="13"/>
  <c r="BL45" i="13" s="1"/>
  <c r="BM30" i="13"/>
  <c r="BL31" i="13"/>
  <c r="BL32" i="13" s="1"/>
  <c r="BM4" i="13"/>
  <c r="BL5" i="13"/>
  <c r="BL6" i="13" s="1"/>
  <c r="BN18" i="13"/>
  <c r="BM19" i="13"/>
  <c r="BM20" i="13" s="1"/>
  <c r="AX25" i="12"/>
  <c r="AZ4" i="12"/>
  <c r="AY5" i="12"/>
  <c r="AY18" i="12"/>
  <c r="AY19" i="12" s="1"/>
  <c r="AZ17" i="12"/>
  <c r="AZ18" i="10"/>
  <c r="AZ19" i="10" s="1"/>
  <c r="AZ25" i="10" s="1"/>
  <c r="BA17" i="10"/>
  <c r="BB4" i="10"/>
  <c r="BA5" i="10"/>
  <c r="AY17" i="8"/>
  <c r="AX18" i="8"/>
  <c r="AX19" i="8" s="1"/>
  <c r="AY4" i="8"/>
  <c r="AX5" i="8"/>
  <c r="AY6" i="12" l="1"/>
  <c r="AY25" i="12" s="1"/>
  <c r="AY28" i="12"/>
  <c r="BA6" i="10"/>
  <c r="BA28" i="10"/>
  <c r="AX6" i="8"/>
  <c r="AX25" i="8" s="1"/>
  <c r="AX28" i="8"/>
  <c r="BM83" i="13"/>
  <c r="BM84" i="13" s="1"/>
  <c r="BN82" i="13"/>
  <c r="BM70" i="13"/>
  <c r="BM71" i="13" s="1"/>
  <c r="BN69" i="13"/>
  <c r="BM57" i="13"/>
  <c r="BM58" i="13" s="1"/>
  <c r="BN56" i="13"/>
  <c r="BO18" i="13"/>
  <c r="BN19" i="13"/>
  <c r="BN20" i="13" s="1"/>
  <c r="BN4" i="13"/>
  <c r="BM5" i="13"/>
  <c r="BM6" i="13" s="1"/>
  <c r="BN30" i="13"/>
  <c r="BM31" i="13"/>
  <c r="BM32" i="13" s="1"/>
  <c r="BN43" i="13"/>
  <c r="BM44" i="13"/>
  <c r="BM45" i="13" s="1"/>
  <c r="AZ5" i="12"/>
  <c r="BA4" i="12"/>
  <c r="AZ18" i="12"/>
  <c r="AZ19" i="12" s="1"/>
  <c r="BA17" i="12"/>
  <c r="BB5" i="10"/>
  <c r="BC4" i="10"/>
  <c r="BA18" i="10"/>
  <c r="BA19" i="10" s="1"/>
  <c r="BA25" i="10" s="1"/>
  <c r="BB17" i="10"/>
  <c r="AZ17" i="8"/>
  <c r="AY18" i="8"/>
  <c r="AY19" i="8" s="1"/>
  <c r="AZ4" i="8"/>
  <c r="AY5" i="8"/>
  <c r="BB6" i="10" l="1"/>
  <c r="BB28" i="10"/>
  <c r="AZ6" i="12"/>
  <c r="AZ28" i="12"/>
  <c r="AY6" i="8"/>
  <c r="AY25" i="8" s="1"/>
  <c r="AY28" i="8"/>
  <c r="BO82" i="13"/>
  <c r="BN83" i="13"/>
  <c r="BN84" i="13" s="1"/>
  <c r="BN57" i="13"/>
  <c r="BN58" i="13" s="1"/>
  <c r="BO56" i="13"/>
  <c r="BN70" i="13"/>
  <c r="BN71" i="13" s="1"/>
  <c r="BO69" i="13"/>
  <c r="BO30" i="13"/>
  <c r="BN31" i="13"/>
  <c r="BN32" i="13" s="1"/>
  <c r="BO43" i="13"/>
  <c r="BN44" i="13"/>
  <c r="BN45" i="13" s="1"/>
  <c r="BO4" i="13"/>
  <c r="BN5" i="13"/>
  <c r="BN6" i="13" s="1"/>
  <c r="BP18" i="13"/>
  <c r="BO19" i="13"/>
  <c r="BO20" i="13" s="1"/>
  <c r="AZ25" i="12"/>
  <c r="BA18" i="12"/>
  <c r="BA19" i="12" s="1"/>
  <c r="BB17" i="12"/>
  <c r="BA5" i="12"/>
  <c r="BB4" i="12"/>
  <c r="BB18" i="10"/>
  <c r="BB19" i="10" s="1"/>
  <c r="BC17" i="10"/>
  <c r="BC5" i="10"/>
  <c r="BD4" i="10"/>
  <c r="BA17" i="8"/>
  <c r="AZ18" i="8"/>
  <c r="AZ19" i="8" s="1"/>
  <c r="BA4" i="8"/>
  <c r="AZ5" i="8"/>
  <c r="BB25" i="10" l="1"/>
  <c r="BA6" i="12"/>
  <c r="BA25" i="12" s="1"/>
  <c r="BA28" i="12"/>
  <c r="AZ6" i="8"/>
  <c r="AZ25" i="8" s="1"/>
  <c r="AZ28" i="8"/>
  <c r="BC6" i="10"/>
  <c r="BC28" i="10"/>
  <c r="BP82" i="13"/>
  <c r="BO83" i="13"/>
  <c r="BO84" i="13" s="1"/>
  <c r="BP69" i="13"/>
  <c r="BO70" i="13"/>
  <c r="BO71" i="13" s="1"/>
  <c r="BP56" i="13"/>
  <c r="BO57" i="13"/>
  <c r="BO58" i="13" s="1"/>
  <c r="BQ18" i="13"/>
  <c r="BP19" i="13"/>
  <c r="BP20" i="13" s="1"/>
  <c r="BP4" i="13"/>
  <c r="BO5" i="13"/>
  <c r="BO6" i="13" s="1"/>
  <c r="BP43" i="13"/>
  <c r="BO44" i="13"/>
  <c r="BO45" i="13" s="1"/>
  <c r="BP30" i="13"/>
  <c r="BO31" i="13"/>
  <c r="BO32" i="13" s="1"/>
  <c r="BB5" i="12"/>
  <c r="BC4" i="12"/>
  <c r="BC17" i="12"/>
  <c r="BB18" i="12"/>
  <c r="BB19" i="12" s="1"/>
  <c r="BD17" i="10"/>
  <c r="BC18" i="10"/>
  <c r="BC19" i="10" s="1"/>
  <c r="BD5" i="10"/>
  <c r="BE4" i="10"/>
  <c r="BB17" i="8"/>
  <c r="BA18" i="8"/>
  <c r="BA19" i="8" s="1"/>
  <c r="BB4" i="8"/>
  <c r="BA5" i="8"/>
  <c r="BC25" i="10" l="1"/>
  <c r="BB6" i="12"/>
  <c r="BB25" i="12" s="1"/>
  <c r="BB28" i="12"/>
  <c r="BD6" i="10"/>
  <c r="BD28" i="10"/>
  <c r="BA6" i="8"/>
  <c r="BA25" i="8" s="1"/>
  <c r="BA28" i="8"/>
  <c r="BQ82" i="13"/>
  <c r="BP83" i="13"/>
  <c r="BP84" i="13" s="1"/>
  <c r="BQ56" i="13"/>
  <c r="BP57" i="13"/>
  <c r="BP58" i="13" s="1"/>
  <c r="BQ69" i="13"/>
  <c r="BP70" i="13"/>
  <c r="BQ30" i="13"/>
  <c r="BP31" i="13"/>
  <c r="BP32" i="13" s="1"/>
  <c r="BQ43" i="13"/>
  <c r="BP44" i="13"/>
  <c r="BP45" i="13" s="1"/>
  <c r="BQ4" i="13"/>
  <c r="BP5" i="13"/>
  <c r="BP6" i="13" s="1"/>
  <c r="BR18" i="13"/>
  <c r="BQ19" i="13"/>
  <c r="BQ20" i="13" s="1"/>
  <c r="BD17" i="12"/>
  <c r="BC18" i="12"/>
  <c r="BC19" i="12" s="1"/>
  <c r="BC5" i="12"/>
  <c r="BD4" i="12"/>
  <c r="BE5" i="10"/>
  <c r="BF4" i="10"/>
  <c r="BE17" i="10"/>
  <c r="BD18" i="10"/>
  <c r="BD19" i="10" s="1"/>
  <c r="BD25" i="10" s="1"/>
  <c r="BC17" i="8"/>
  <c r="BB18" i="8"/>
  <c r="BB19" i="8" s="1"/>
  <c r="BC4" i="8"/>
  <c r="BB5" i="8"/>
  <c r="BB6" i="8" l="1"/>
  <c r="BB25" i="8" s="1"/>
  <c r="BB28" i="8"/>
  <c r="BC6" i="12"/>
  <c r="BC25" i="12" s="1"/>
  <c r="BC28" i="12"/>
  <c r="BE6" i="10"/>
  <c r="BE28" i="10"/>
  <c r="BR82" i="13"/>
  <c r="BQ83" i="13"/>
  <c r="BQ84" i="13" s="1"/>
  <c r="BP71" i="13"/>
  <c r="BR69" i="13"/>
  <c r="BQ70" i="13"/>
  <c r="BQ71" i="13" s="1"/>
  <c r="BR56" i="13"/>
  <c r="BQ57" i="13"/>
  <c r="BQ58" i="13" s="1"/>
  <c r="BR43" i="13"/>
  <c r="BQ44" i="13"/>
  <c r="BQ45" i="13" s="1"/>
  <c r="BS18" i="13"/>
  <c r="BR19" i="13"/>
  <c r="BR20" i="13" s="1"/>
  <c r="BR4" i="13"/>
  <c r="BQ5" i="13"/>
  <c r="BQ6" i="13" s="1"/>
  <c r="BR30" i="13"/>
  <c r="BQ31" i="13"/>
  <c r="BQ32" i="13" s="1"/>
  <c r="BE17" i="12"/>
  <c r="BD18" i="12"/>
  <c r="BD19" i="12" s="1"/>
  <c r="BD5" i="12"/>
  <c r="BE4" i="12"/>
  <c r="BF17" i="10"/>
  <c r="BE18" i="10"/>
  <c r="BE19" i="10" s="1"/>
  <c r="BG4" i="10"/>
  <c r="BF5" i="10"/>
  <c r="BD17" i="8"/>
  <c r="BC18" i="8"/>
  <c r="BC19" i="8" s="1"/>
  <c r="BD4" i="8"/>
  <c r="BC5" i="8"/>
  <c r="BE25" i="10" l="1"/>
  <c r="BF6" i="10"/>
  <c r="BF28" i="10"/>
  <c r="BD6" i="12"/>
  <c r="BD25" i="12" s="1"/>
  <c r="BD28" i="12"/>
  <c r="BC6" i="8"/>
  <c r="BC25" i="8" s="1"/>
  <c r="BC28" i="8"/>
  <c r="BR83" i="13"/>
  <c r="BR84" i="13" s="1"/>
  <c r="BS82" i="13"/>
  <c r="BS56" i="13"/>
  <c r="BR57" i="13"/>
  <c r="BR58" i="13" s="1"/>
  <c r="BR70" i="13"/>
  <c r="BR71" i="13" s="1"/>
  <c r="BS69" i="13"/>
  <c r="BS30" i="13"/>
  <c r="BR31" i="13"/>
  <c r="BR32" i="13" s="1"/>
  <c r="BS4" i="13"/>
  <c r="BR5" i="13"/>
  <c r="BR6" i="13" s="1"/>
  <c r="BT18" i="13"/>
  <c r="BS19" i="13"/>
  <c r="BS20" i="13" s="1"/>
  <c r="BS43" i="13"/>
  <c r="BR44" i="13"/>
  <c r="BR45" i="13" s="1"/>
  <c r="BF4" i="12"/>
  <c r="BE5" i="12"/>
  <c r="BE18" i="12"/>
  <c r="BE19" i="12" s="1"/>
  <c r="BF17" i="12"/>
  <c r="BF18" i="10"/>
  <c r="BF19" i="10" s="1"/>
  <c r="BG17" i="10"/>
  <c r="BH4" i="10"/>
  <c r="BG5" i="10"/>
  <c r="BD18" i="8"/>
  <c r="BD19" i="8" s="1"/>
  <c r="BE17" i="8"/>
  <c r="BE4" i="8"/>
  <c r="BD5" i="8"/>
  <c r="BG6" i="10" l="1"/>
  <c r="BG28" i="10"/>
  <c r="BD6" i="8"/>
  <c r="BD25" i="8" s="1"/>
  <c r="BD28" i="8"/>
  <c r="BE6" i="12"/>
  <c r="BE25" i="12" s="1"/>
  <c r="BE28" i="12"/>
  <c r="BF25" i="10"/>
  <c r="BS83" i="13"/>
  <c r="BS84" i="13" s="1"/>
  <c r="BT82" i="13"/>
  <c r="BS57" i="13"/>
  <c r="BS58" i="13" s="1"/>
  <c r="BT56" i="13"/>
  <c r="BS70" i="13"/>
  <c r="BS71" i="13" s="1"/>
  <c r="BT69" i="13"/>
  <c r="BU18" i="13"/>
  <c r="BT19" i="13"/>
  <c r="BT20" i="13" s="1"/>
  <c r="BT4" i="13"/>
  <c r="BS5" i="13"/>
  <c r="BS6" i="13" s="1"/>
  <c r="BT43" i="13"/>
  <c r="BS44" i="13"/>
  <c r="BS45" i="13" s="1"/>
  <c r="BT30" i="13"/>
  <c r="BS31" i="13"/>
  <c r="BS32" i="13" s="1"/>
  <c r="BF18" i="12"/>
  <c r="BF19" i="12" s="1"/>
  <c r="BG17" i="12"/>
  <c r="BG4" i="12"/>
  <c r="BF5" i="12"/>
  <c r="BF28" i="12" s="1"/>
  <c r="BI4" i="10"/>
  <c r="BH5" i="10"/>
  <c r="BG18" i="10"/>
  <c r="BG19" i="10" s="1"/>
  <c r="BH17" i="10"/>
  <c r="BF17" i="8"/>
  <c r="BE18" i="8"/>
  <c r="BE19" i="8" s="1"/>
  <c r="BF4" i="8"/>
  <c r="BE5" i="8"/>
  <c r="BG25" i="10" l="1"/>
  <c r="BH6" i="10"/>
  <c r="BH28" i="10"/>
  <c r="BE6" i="8"/>
  <c r="BE28" i="8"/>
  <c r="BT83" i="13"/>
  <c r="BT84" i="13" s="1"/>
  <c r="BU82" i="13"/>
  <c r="BT70" i="13"/>
  <c r="BT71" i="13" s="1"/>
  <c r="BU69" i="13"/>
  <c r="BU56" i="13"/>
  <c r="BT57" i="13"/>
  <c r="BT58" i="13" s="1"/>
  <c r="BU30" i="13"/>
  <c r="BT31" i="13"/>
  <c r="BT32" i="13" s="1"/>
  <c r="BU43" i="13"/>
  <c r="BT44" i="13"/>
  <c r="BT45" i="13" s="1"/>
  <c r="BU4" i="13"/>
  <c r="BT5" i="13"/>
  <c r="BT6" i="13" s="1"/>
  <c r="BV18" i="13"/>
  <c r="BU19" i="13"/>
  <c r="BU20" i="13" s="1"/>
  <c r="BF6" i="12"/>
  <c r="BF25" i="12" s="1"/>
  <c r="BH4" i="12"/>
  <c r="BG5" i="12"/>
  <c r="BG18" i="12"/>
  <c r="BG19" i="12" s="1"/>
  <c r="BH17" i="12"/>
  <c r="BE25" i="8"/>
  <c r="BH18" i="10"/>
  <c r="BH19" i="10" s="1"/>
  <c r="BH25" i="10" s="1"/>
  <c r="BI17" i="10"/>
  <c r="BJ4" i="10"/>
  <c r="BI5" i="10"/>
  <c r="BG17" i="8"/>
  <c r="BF18" i="8"/>
  <c r="BF19" i="8" s="1"/>
  <c r="BG4" i="8"/>
  <c r="BF5" i="8"/>
  <c r="BF6" i="8" l="1"/>
  <c r="BF28" i="8"/>
  <c r="BG6" i="12"/>
  <c r="BG25" i="12" s="1"/>
  <c r="BG28" i="12"/>
  <c r="BI6" i="10"/>
  <c r="BI28" i="10"/>
  <c r="BU83" i="13"/>
  <c r="BU84" i="13" s="1"/>
  <c r="BV82" i="13"/>
  <c r="BV56" i="13"/>
  <c r="BU57" i="13"/>
  <c r="BU58" i="13" s="1"/>
  <c r="BU70" i="13"/>
  <c r="BU71" i="13" s="1"/>
  <c r="BV69" i="13"/>
  <c r="BW18" i="13"/>
  <c r="BV19" i="13"/>
  <c r="BV20" i="13" s="1"/>
  <c r="BV4" i="13"/>
  <c r="BU5" i="13"/>
  <c r="BU6" i="13" s="1"/>
  <c r="BV43" i="13"/>
  <c r="BU44" i="13"/>
  <c r="BU45" i="13" s="1"/>
  <c r="BV30" i="13"/>
  <c r="BU31" i="13"/>
  <c r="BU32" i="13" s="1"/>
  <c r="BH18" i="12"/>
  <c r="BH19" i="12" s="1"/>
  <c r="BI17" i="12"/>
  <c r="BH5" i="12"/>
  <c r="BI4" i="12"/>
  <c r="BF25" i="8"/>
  <c r="BI18" i="10"/>
  <c r="BI19" i="10" s="1"/>
  <c r="BJ17" i="10"/>
  <c r="BJ5" i="10"/>
  <c r="BK4" i="10"/>
  <c r="BH17" i="8"/>
  <c r="BG18" i="8"/>
  <c r="BG19" i="8" s="1"/>
  <c r="BH4" i="8"/>
  <c r="BG5" i="8"/>
  <c r="BI25" i="10" l="1"/>
  <c r="BH6" i="12"/>
  <c r="BH25" i="12" s="1"/>
  <c r="BH28" i="12"/>
  <c r="BG6" i="8"/>
  <c r="BG28" i="8"/>
  <c r="BJ6" i="10"/>
  <c r="BJ28" i="10"/>
  <c r="BW82" i="13"/>
  <c r="BV83" i="13"/>
  <c r="BV84" i="13" s="1"/>
  <c r="BV70" i="13"/>
  <c r="BV71" i="13" s="1"/>
  <c r="BW69" i="13"/>
  <c r="BV57" i="13"/>
  <c r="BV58" i="13" s="1"/>
  <c r="BW56" i="13"/>
  <c r="BW30" i="13"/>
  <c r="BV31" i="13"/>
  <c r="BV32" i="13" s="1"/>
  <c r="BW43" i="13"/>
  <c r="BV44" i="13"/>
  <c r="BV45" i="13" s="1"/>
  <c r="BW4" i="13"/>
  <c r="BV5" i="13"/>
  <c r="BV6" i="13" s="1"/>
  <c r="BX18" i="13"/>
  <c r="BW19" i="13"/>
  <c r="BW20" i="13" s="1"/>
  <c r="BJ4" i="12"/>
  <c r="BI5" i="12"/>
  <c r="BI18" i="12"/>
  <c r="BI19" i="12" s="1"/>
  <c r="BJ17" i="12"/>
  <c r="BG25" i="8"/>
  <c r="BK5" i="10"/>
  <c r="BL4" i="10"/>
  <c r="BJ18" i="10"/>
  <c r="BJ19" i="10" s="1"/>
  <c r="BK17" i="10"/>
  <c r="BI17" i="8"/>
  <c r="BH18" i="8"/>
  <c r="BH19" i="8" s="1"/>
  <c r="BI4" i="8"/>
  <c r="BH5" i="8"/>
  <c r="BJ25" i="10" l="1"/>
  <c r="BI6" i="12"/>
  <c r="BI25" i="12" s="1"/>
  <c r="BI28" i="12"/>
  <c r="BK6" i="10"/>
  <c r="BK28" i="10"/>
  <c r="BH6" i="8"/>
  <c r="BH25" i="8" s="1"/>
  <c r="BH28" i="8"/>
  <c r="BX82" i="13"/>
  <c r="BW83" i="13"/>
  <c r="BW84" i="13" s="1"/>
  <c r="BX56" i="13"/>
  <c r="BW57" i="13"/>
  <c r="BW58" i="13" s="1"/>
  <c r="BX69" i="13"/>
  <c r="BW70" i="13"/>
  <c r="BW71" i="13" s="1"/>
  <c r="BY18" i="13"/>
  <c r="BX19" i="13"/>
  <c r="BX20" i="13" s="1"/>
  <c r="BX4" i="13"/>
  <c r="BW5" i="13"/>
  <c r="BW6" i="13" s="1"/>
  <c r="BX43" i="13"/>
  <c r="BW44" i="13"/>
  <c r="BW45" i="13" s="1"/>
  <c r="BX30" i="13"/>
  <c r="BW31" i="13"/>
  <c r="BW32" i="13" s="1"/>
  <c r="BK17" i="12"/>
  <c r="BJ18" i="12"/>
  <c r="BJ19" i="12" s="1"/>
  <c r="BJ5" i="12"/>
  <c r="BJ28" i="12" s="1"/>
  <c r="BK4" i="12"/>
  <c r="BL5" i="10"/>
  <c r="BM4" i="10"/>
  <c r="BL17" i="10"/>
  <c r="BK18" i="10"/>
  <c r="BK19" i="10" s="1"/>
  <c r="BK25" i="10"/>
  <c r="BJ17" i="8"/>
  <c r="BI18" i="8"/>
  <c r="BI19" i="8" s="1"/>
  <c r="BJ4" i="8"/>
  <c r="BI5" i="8"/>
  <c r="BL6" i="10" l="1"/>
  <c r="BL28" i="10"/>
  <c r="BI6" i="8"/>
  <c r="BI25" i="8" s="1"/>
  <c r="BI28" i="8"/>
  <c r="BY82" i="13"/>
  <c r="BX83" i="13"/>
  <c r="BX84" i="13" s="1"/>
  <c r="BY69" i="13"/>
  <c r="BX70" i="13"/>
  <c r="BX71" i="13" s="1"/>
  <c r="BY56" i="13"/>
  <c r="BX57" i="13"/>
  <c r="BX58" i="13" s="1"/>
  <c r="BY30" i="13"/>
  <c r="BX31" i="13"/>
  <c r="BX32" i="13" s="1"/>
  <c r="BY43" i="13"/>
  <c r="BX44" i="13"/>
  <c r="BX45" i="13" s="1"/>
  <c r="BY4" i="13"/>
  <c r="BX5" i="13"/>
  <c r="BX6" i="13" s="1"/>
  <c r="BZ18" i="13"/>
  <c r="BY19" i="13"/>
  <c r="BY20" i="13" s="1"/>
  <c r="BJ6" i="12"/>
  <c r="BJ25" i="12" s="1"/>
  <c r="BL17" i="12"/>
  <c r="BK18" i="12"/>
  <c r="BK19" i="12" s="1"/>
  <c r="BK5" i="12"/>
  <c r="BL4" i="12"/>
  <c r="BM5" i="10"/>
  <c r="BN4" i="10"/>
  <c r="BM17" i="10"/>
  <c r="BL18" i="10"/>
  <c r="BL19" i="10" s="1"/>
  <c r="BK17" i="8"/>
  <c r="BJ18" i="8"/>
  <c r="BJ19" i="8" s="1"/>
  <c r="BK4" i="8"/>
  <c r="BJ5" i="8"/>
  <c r="BL25" i="10" l="1"/>
  <c r="BK6" i="12"/>
  <c r="BK25" i="12" s="1"/>
  <c r="BK28" i="12"/>
  <c r="BJ6" i="8"/>
  <c r="BJ25" i="8" s="1"/>
  <c r="BJ28" i="8"/>
  <c r="BM6" i="10"/>
  <c r="BM28" i="10"/>
  <c r="BY83" i="13"/>
  <c r="BY84" i="13" s="1"/>
  <c r="BZ82" i="13"/>
  <c r="BZ56" i="13"/>
  <c r="BY57" i="13"/>
  <c r="BY58" i="13" s="1"/>
  <c r="BZ69" i="13"/>
  <c r="BY70" i="13"/>
  <c r="BY71" i="13" s="1"/>
  <c r="CA18" i="13"/>
  <c r="BZ19" i="13"/>
  <c r="BZ20" i="13" s="1"/>
  <c r="BZ4" i="13"/>
  <c r="BY5" i="13"/>
  <c r="BY6" i="13" s="1"/>
  <c r="BZ43" i="13"/>
  <c r="BY44" i="13"/>
  <c r="BY45" i="13" s="1"/>
  <c r="BZ30" i="13"/>
  <c r="BY31" i="13"/>
  <c r="BY32" i="13" s="1"/>
  <c r="BL5" i="12"/>
  <c r="BM4" i="12"/>
  <c r="BM17" i="12"/>
  <c r="BL18" i="12"/>
  <c r="BL19" i="12" s="1"/>
  <c r="BO4" i="10"/>
  <c r="BN5" i="10"/>
  <c r="BN17" i="10"/>
  <c r="BM18" i="10"/>
  <c r="BM19" i="10" s="1"/>
  <c r="BL17" i="8"/>
  <c r="BK18" i="8"/>
  <c r="BK19" i="8" s="1"/>
  <c r="BL4" i="8"/>
  <c r="BK5" i="8"/>
  <c r="BM25" i="10" l="1"/>
  <c r="BL6" i="12"/>
  <c r="BL25" i="12" s="1"/>
  <c r="BL28" i="12"/>
  <c r="BN6" i="10"/>
  <c r="BN28" i="10"/>
  <c r="BK6" i="8"/>
  <c r="BK25" i="8" s="1"/>
  <c r="BK28" i="8"/>
  <c r="CA82" i="13"/>
  <c r="BZ83" i="13"/>
  <c r="BZ84" i="13" s="1"/>
  <c r="BZ70" i="13"/>
  <c r="BZ71" i="13" s="1"/>
  <c r="CA69" i="13"/>
  <c r="CA56" i="13"/>
  <c r="BZ57" i="13"/>
  <c r="BZ58" i="13" s="1"/>
  <c r="CA43" i="13"/>
  <c r="BZ44" i="13"/>
  <c r="BZ45" i="13" s="1"/>
  <c r="CA30" i="13"/>
  <c r="BZ31" i="13"/>
  <c r="BZ32" i="13" s="1"/>
  <c r="CA4" i="13"/>
  <c r="BZ5" i="13"/>
  <c r="BZ6" i="13" s="1"/>
  <c r="CB18" i="13"/>
  <c r="CA19" i="13"/>
  <c r="CA20" i="13" s="1"/>
  <c r="BM18" i="12"/>
  <c r="BM19" i="12" s="1"/>
  <c r="BN17" i="12"/>
  <c r="BN4" i="12"/>
  <c r="BM5" i="12"/>
  <c r="BP4" i="10"/>
  <c r="BO5" i="10"/>
  <c r="BN18" i="10"/>
  <c r="BN19" i="10" s="1"/>
  <c r="BN25" i="10" s="1"/>
  <c r="BO17" i="10"/>
  <c r="BM17" i="8"/>
  <c r="BL18" i="8"/>
  <c r="BL19" i="8" s="1"/>
  <c r="BM4" i="8"/>
  <c r="BL5" i="8"/>
  <c r="BM6" i="12" l="1"/>
  <c r="BM25" i="12" s="1"/>
  <c r="BM28" i="12"/>
  <c r="BO6" i="10"/>
  <c r="BO28" i="10"/>
  <c r="BL6" i="8"/>
  <c r="BL25" i="8" s="1"/>
  <c r="BL28" i="8"/>
  <c r="CA83" i="13"/>
  <c r="CA84" i="13" s="1"/>
  <c r="CB82" i="13"/>
  <c r="CB56" i="13"/>
  <c r="CA57" i="13"/>
  <c r="CA58" i="13" s="1"/>
  <c r="CA70" i="13"/>
  <c r="CA71" i="13" s="1"/>
  <c r="CB69" i="13"/>
  <c r="CC18" i="13"/>
  <c r="CB19" i="13"/>
  <c r="CB20" i="13" s="1"/>
  <c r="CB4" i="13"/>
  <c r="CA5" i="13"/>
  <c r="CA6" i="13" s="1"/>
  <c r="CB30" i="13"/>
  <c r="CA31" i="13"/>
  <c r="CA32" i="13" s="1"/>
  <c r="CB43" i="13"/>
  <c r="CA44" i="13"/>
  <c r="CA45" i="13" s="1"/>
  <c r="BO4" i="12"/>
  <c r="BN5" i="12"/>
  <c r="BN18" i="12"/>
  <c r="BN19" i="12" s="1"/>
  <c r="BO17" i="12"/>
  <c r="BO18" i="10"/>
  <c r="BO19" i="10" s="1"/>
  <c r="BP17" i="10"/>
  <c r="BQ4" i="10"/>
  <c r="BP5" i="10"/>
  <c r="BN17" i="8"/>
  <c r="BM18" i="8"/>
  <c r="BM19" i="8" s="1"/>
  <c r="BN4" i="8"/>
  <c r="BM5" i="8"/>
  <c r="BO25" i="10" l="1"/>
  <c r="BN6" i="12"/>
  <c r="BN25" i="12" s="1"/>
  <c r="BN28" i="12"/>
  <c r="BP6" i="10"/>
  <c r="BP28" i="10"/>
  <c r="BM6" i="8"/>
  <c r="BM25" i="8" s="1"/>
  <c r="BM28" i="8"/>
  <c r="CB83" i="13"/>
  <c r="CB84" i="13" s="1"/>
  <c r="CC82" i="13"/>
  <c r="CB70" i="13"/>
  <c r="CB71" i="13" s="1"/>
  <c r="CC69" i="13"/>
  <c r="CB57" i="13"/>
  <c r="CB58" i="13" s="1"/>
  <c r="CC56" i="13"/>
  <c r="CC43" i="13"/>
  <c r="CB44" i="13"/>
  <c r="CB45" i="13" s="1"/>
  <c r="CC30" i="13"/>
  <c r="CB31" i="13"/>
  <c r="CB32" i="13" s="1"/>
  <c r="CC4" i="13"/>
  <c r="CB5" i="13"/>
  <c r="CB6" i="13" s="1"/>
  <c r="CD18" i="13"/>
  <c r="CC19" i="13"/>
  <c r="CC20" i="13" s="1"/>
  <c r="BO18" i="12"/>
  <c r="BO19" i="12" s="1"/>
  <c r="BP17" i="12"/>
  <c r="BP4" i="12"/>
  <c r="BO5" i="12"/>
  <c r="BR4" i="10"/>
  <c r="BQ5" i="10"/>
  <c r="BP18" i="10"/>
  <c r="BP19" i="10" s="1"/>
  <c r="BP25" i="10" s="1"/>
  <c r="BQ17" i="10"/>
  <c r="BO17" i="8"/>
  <c r="BN18" i="8"/>
  <c r="BN19" i="8" s="1"/>
  <c r="BO4" i="8"/>
  <c r="BN5" i="8"/>
  <c r="BO6" i="12" l="1"/>
  <c r="BO28" i="12"/>
  <c r="BQ6" i="10"/>
  <c r="BQ28" i="10"/>
  <c r="BN6" i="8"/>
  <c r="BN25" i="8" s="1"/>
  <c r="BN28" i="8"/>
  <c r="CC83" i="13"/>
  <c r="CC84" i="13" s="1"/>
  <c r="CD82" i="13"/>
  <c r="CD56" i="13"/>
  <c r="CC57" i="13"/>
  <c r="CC58" i="13" s="1"/>
  <c r="CC70" i="13"/>
  <c r="CC71" i="13" s="1"/>
  <c r="CD69" i="13"/>
  <c r="CD4" i="13"/>
  <c r="CC5" i="13"/>
  <c r="CC6" i="13" s="1"/>
  <c r="CD30" i="13"/>
  <c r="CC31" i="13"/>
  <c r="CC32" i="13" s="1"/>
  <c r="CE18" i="13"/>
  <c r="CD19" i="13"/>
  <c r="CD20" i="13" s="1"/>
  <c r="CD43" i="13"/>
  <c r="CC44" i="13"/>
  <c r="CC45" i="13" s="1"/>
  <c r="BO25" i="12"/>
  <c r="BP5" i="12"/>
  <c r="BQ4" i="12"/>
  <c r="BP18" i="12"/>
  <c r="BP19" i="12" s="1"/>
  <c r="BQ17" i="12"/>
  <c r="BR5" i="10"/>
  <c r="BS4" i="10"/>
  <c r="BQ18" i="10"/>
  <c r="BQ19" i="10" s="1"/>
  <c r="BQ25" i="10" s="1"/>
  <c r="BR17" i="10"/>
  <c r="BP17" i="8"/>
  <c r="BO18" i="8"/>
  <c r="BO19" i="8" s="1"/>
  <c r="BP4" i="8"/>
  <c r="BO5" i="8"/>
  <c r="BR6" i="10" l="1"/>
  <c r="BR28" i="10"/>
  <c r="BP6" i="12"/>
  <c r="BP25" i="12" s="1"/>
  <c r="BP28" i="12"/>
  <c r="BO6" i="8"/>
  <c r="BO25" i="8" s="1"/>
  <c r="BO28" i="8"/>
  <c r="CE82" i="13"/>
  <c r="CD83" i="13"/>
  <c r="CD84" i="13" s="1"/>
  <c r="CD70" i="13"/>
  <c r="CD71" i="13" s="1"/>
  <c r="CE69" i="13"/>
  <c r="CD57" i="13"/>
  <c r="CD58" i="13" s="1"/>
  <c r="CE56" i="13"/>
  <c r="CE43" i="13"/>
  <c r="CD44" i="13"/>
  <c r="CD45" i="13" s="1"/>
  <c r="CE30" i="13"/>
  <c r="CD31" i="13"/>
  <c r="CD32" i="13" s="1"/>
  <c r="CF18" i="13"/>
  <c r="CE19" i="13"/>
  <c r="CE20" i="13" s="1"/>
  <c r="CE4" i="13"/>
  <c r="CD5" i="13"/>
  <c r="CD6" i="13" s="1"/>
  <c r="BQ18" i="12"/>
  <c r="BQ19" i="12" s="1"/>
  <c r="BR17" i="12"/>
  <c r="BQ5" i="12"/>
  <c r="BR4" i="12"/>
  <c r="BR18" i="10"/>
  <c r="BR19" i="10" s="1"/>
  <c r="BS17" i="10"/>
  <c r="BS5" i="10"/>
  <c r="BT4" i="10"/>
  <c r="BR25" i="10"/>
  <c r="BQ17" i="8"/>
  <c r="BP18" i="8"/>
  <c r="BP19" i="8" s="1"/>
  <c r="BQ4" i="8"/>
  <c r="BP5" i="8"/>
  <c r="BS6" i="10" l="1"/>
  <c r="BS28" i="10"/>
  <c r="BQ6" i="12"/>
  <c r="BQ25" i="12" s="1"/>
  <c r="BQ28" i="12"/>
  <c r="BP6" i="8"/>
  <c r="BP25" i="8" s="1"/>
  <c r="BP28" i="8"/>
  <c r="CF82" i="13"/>
  <c r="CE83" i="13"/>
  <c r="CE84" i="13" s="1"/>
  <c r="CF69" i="13"/>
  <c r="CE70" i="13"/>
  <c r="CE71" i="13" s="1"/>
  <c r="CF56" i="13"/>
  <c r="CE57" i="13"/>
  <c r="CE58" i="13" s="1"/>
  <c r="CF4" i="13"/>
  <c r="CE5" i="13"/>
  <c r="CE6" i="13" s="1"/>
  <c r="CG18" i="13"/>
  <c r="CF19" i="13"/>
  <c r="CF20" i="13" s="1"/>
  <c r="CF30" i="13"/>
  <c r="CE31" i="13"/>
  <c r="CE32" i="13" s="1"/>
  <c r="CF43" i="13"/>
  <c r="CE44" i="13"/>
  <c r="CE45" i="13" s="1"/>
  <c r="BR5" i="12"/>
  <c r="BS4" i="12"/>
  <c r="BS17" i="12"/>
  <c r="BR18" i="12"/>
  <c r="BR19" i="12" s="1"/>
  <c r="BT17" i="10"/>
  <c r="BS18" i="10"/>
  <c r="BS19" i="10" s="1"/>
  <c r="BS25" i="10" s="1"/>
  <c r="BT5" i="10"/>
  <c r="BU4" i="10"/>
  <c r="BR17" i="8"/>
  <c r="BQ18" i="8"/>
  <c r="BQ19" i="8" s="1"/>
  <c r="BR4" i="8"/>
  <c r="BQ5" i="8"/>
  <c r="BR6" i="12" l="1"/>
  <c r="BR25" i="12" s="1"/>
  <c r="BR28" i="12"/>
  <c r="BT6" i="10"/>
  <c r="BT28" i="10"/>
  <c r="BQ6" i="8"/>
  <c r="BQ25" i="8" s="1"/>
  <c r="BQ28" i="8"/>
  <c r="CG82" i="13"/>
  <c r="CF83" i="13"/>
  <c r="CF84" i="13" s="1"/>
  <c r="CG56" i="13"/>
  <c r="CF57" i="13"/>
  <c r="CF58" i="13" s="1"/>
  <c r="CG69" i="13"/>
  <c r="CF70" i="13"/>
  <c r="CF71" i="13" s="1"/>
  <c r="CG43" i="13"/>
  <c r="CF44" i="13"/>
  <c r="CF45" i="13" s="1"/>
  <c r="CG30" i="13"/>
  <c r="CF31" i="13"/>
  <c r="CF32" i="13" s="1"/>
  <c r="CH18" i="13"/>
  <c r="CG19" i="13"/>
  <c r="CG20" i="13" s="1"/>
  <c r="CG4" i="13"/>
  <c r="CF5" i="13"/>
  <c r="CF6" i="13" s="1"/>
  <c r="BT17" i="12"/>
  <c r="BS18" i="12"/>
  <c r="BS19" i="12" s="1"/>
  <c r="BS5" i="12"/>
  <c r="BT4" i="12"/>
  <c r="BU5" i="10"/>
  <c r="BV4" i="10"/>
  <c r="BU17" i="10"/>
  <c r="BT18" i="10"/>
  <c r="BT19" i="10" s="1"/>
  <c r="BT25" i="10" s="1"/>
  <c r="BS17" i="8"/>
  <c r="BR18" i="8"/>
  <c r="BR19" i="8" s="1"/>
  <c r="BS4" i="8"/>
  <c r="BR5" i="8"/>
  <c r="BS6" i="12" l="1"/>
  <c r="BS25" i="12" s="1"/>
  <c r="BS28" i="12"/>
  <c r="BU6" i="10"/>
  <c r="BU25" i="10" s="1"/>
  <c r="BU28" i="10"/>
  <c r="BR6" i="8"/>
  <c r="BR25" i="8" s="1"/>
  <c r="BR28" i="8"/>
  <c r="CH82" i="13"/>
  <c r="CG83" i="13"/>
  <c r="CG84" i="13" s="1"/>
  <c r="CH69" i="13"/>
  <c r="CG70" i="13"/>
  <c r="CG71" i="13" s="1"/>
  <c r="CH56" i="13"/>
  <c r="CG57" i="13"/>
  <c r="CG58" i="13" s="1"/>
  <c r="CH4" i="13"/>
  <c r="CG5" i="13"/>
  <c r="CG6" i="13" s="1"/>
  <c r="CI18" i="13"/>
  <c r="CH19" i="13"/>
  <c r="CH20" i="13" s="1"/>
  <c r="CH30" i="13"/>
  <c r="CG31" i="13"/>
  <c r="CG32" i="13" s="1"/>
  <c r="CH43" i="13"/>
  <c r="CG44" i="13"/>
  <c r="CG45" i="13" s="1"/>
  <c r="BU17" i="12"/>
  <c r="BT18" i="12"/>
  <c r="BT19" i="12" s="1"/>
  <c r="BT5" i="12"/>
  <c r="BU4" i="12"/>
  <c r="BV17" i="10"/>
  <c r="BU18" i="10"/>
  <c r="BU19" i="10" s="1"/>
  <c r="BW4" i="10"/>
  <c r="BV5" i="10"/>
  <c r="BT17" i="8"/>
  <c r="BS18" i="8"/>
  <c r="BS19" i="8" s="1"/>
  <c r="BT4" i="8"/>
  <c r="BS5" i="8"/>
  <c r="BV6" i="10" l="1"/>
  <c r="BV28" i="10"/>
  <c r="BT6" i="12"/>
  <c r="BT25" i="12" s="1"/>
  <c r="BT28" i="12"/>
  <c r="BS6" i="8"/>
  <c r="BS25" i="8" s="1"/>
  <c r="BS28" i="8"/>
  <c r="CH83" i="13"/>
  <c r="CH84" i="13" s="1"/>
  <c r="CI82" i="13"/>
  <c r="CI56" i="13"/>
  <c r="CH57" i="13"/>
  <c r="CH58" i="13" s="1"/>
  <c r="CH70" i="13"/>
  <c r="CH71" i="13" s="1"/>
  <c r="CI69" i="13"/>
  <c r="CI43" i="13"/>
  <c r="CH44" i="13"/>
  <c r="CH45" i="13" s="1"/>
  <c r="CI30" i="13"/>
  <c r="CH31" i="13"/>
  <c r="CH32" i="13" s="1"/>
  <c r="CJ18" i="13"/>
  <c r="CI19" i="13"/>
  <c r="CI20" i="13" s="1"/>
  <c r="CI4" i="13"/>
  <c r="CH5" i="13"/>
  <c r="CH6" i="13" s="1"/>
  <c r="BV4" i="12"/>
  <c r="BU5" i="12"/>
  <c r="BU18" i="12"/>
  <c r="BU19" i="12" s="1"/>
  <c r="BV17" i="12"/>
  <c r="BV18" i="10"/>
  <c r="BV19" i="10" s="1"/>
  <c r="BV25" i="10" s="1"/>
  <c r="BW17" i="10"/>
  <c r="BX4" i="10"/>
  <c r="BW5" i="10"/>
  <c r="BU17" i="8"/>
  <c r="BT18" i="8"/>
  <c r="BT19" i="8" s="1"/>
  <c r="BU4" i="8"/>
  <c r="BT5" i="8"/>
  <c r="BW6" i="10" l="1"/>
  <c r="BW28" i="10"/>
  <c r="BU6" i="12"/>
  <c r="BU25" i="12" s="1"/>
  <c r="BU28" i="12"/>
  <c r="BT6" i="8"/>
  <c r="BT25" i="8" s="1"/>
  <c r="BT28" i="8"/>
  <c r="CI83" i="13"/>
  <c r="CI84" i="13" s="1"/>
  <c r="CJ82" i="13"/>
  <c r="CI70" i="13"/>
  <c r="CI71" i="13" s="1"/>
  <c r="CJ69" i="13"/>
  <c r="CJ56" i="13"/>
  <c r="CI57" i="13"/>
  <c r="CI58" i="13" s="1"/>
  <c r="CJ4" i="13"/>
  <c r="CI5" i="13"/>
  <c r="CI6" i="13" s="1"/>
  <c r="CK18" i="13"/>
  <c r="CJ19" i="13"/>
  <c r="CJ20" i="13" s="1"/>
  <c r="CJ30" i="13"/>
  <c r="CI31" i="13"/>
  <c r="CI32" i="13" s="1"/>
  <c r="CJ43" i="13"/>
  <c r="CI44" i="13"/>
  <c r="CI45" i="13" s="1"/>
  <c r="BV18" i="12"/>
  <c r="BV19" i="12" s="1"/>
  <c r="BW17" i="12"/>
  <c r="BW4" i="12"/>
  <c r="BV5" i="12"/>
  <c r="BY4" i="10"/>
  <c r="BX5" i="10"/>
  <c r="BW18" i="10"/>
  <c r="BW19" i="10" s="1"/>
  <c r="BX17" i="10"/>
  <c r="BV17" i="8"/>
  <c r="BU18" i="8"/>
  <c r="BU19" i="8" s="1"/>
  <c r="BV4" i="8"/>
  <c r="BU5" i="8"/>
  <c r="BW25" i="10" l="1"/>
  <c r="BV6" i="12"/>
  <c r="BV25" i="12" s="1"/>
  <c r="BV28" i="12"/>
  <c r="BX6" i="10"/>
  <c r="BX28" i="10"/>
  <c r="BU6" i="8"/>
  <c r="BU25" i="8" s="1"/>
  <c r="BU28" i="8"/>
  <c r="CJ83" i="13"/>
  <c r="CJ84" i="13" s="1"/>
  <c r="CK82" i="13"/>
  <c r="CK56" i="13"/>
  <c r="CJ57" i="13"/>
  <c r="CJ58" i="13" s="1"/>
  <c r="CJ70" i="13"/>
  <c r="CJ71" i="13" s="1"/>
  <c r="CK69" i="13"/>
  <c r="CK43" i="13"/>
  <c r="CJ44" i="13"/>
  <c r="CJ45" i="13" s="1"/>
  <c r="CK30" i="13"/>
  <c r="CJ31" i="13"/>
  <c r="CJ32" i="13" s="1"/>
  <c r="CL18" i="13"/>
  <c r="CK19" i="13"/>
  <c r="CK20" i="13" s="1"/>
  <c r="CK4" i="13"/>
  <c r="CJ5" i="13"/>
  <c r="CJ6" i="13" s="1"/>
  <c r="BX4" i="12"/>
  <c r="BW5" i="12"/>
  <c r="BW18" i="12"/>
  <c r="BW19" i="12" s="1"/>
  <c r="BX17" i="12"/>
  <c r="BZ4" i="10"/>
  <c r="BY5" i="10"/>
  <c r="BX18" i="10"/>
  <c r="BX19" i="10" s="1"/>
  <c r="BY17" i="10"/>
  <c r="BW17" i="8"/>
  <c r="BV18" i="8"/>
  <c r="BV19" i="8" s="1"/>
  <c r="BW4" i="8"/>
  <c r="BV5" i="8"/>
  <c r="BX25" i="10" l="1"/>
  <c r="BY6" i="10"/>
  <c r="BY28" i="10"/>
  <c r="BW6" i="12"/>
  <c r="BW28" i="12"/>
  <c r="BV6" i="8"/>
  <c r="BV25" i="8" s="1"/>
  <c r="BV28" i="8"/>
  <c r="CK83" i="13"/>
  <c r="CK84" i="13" s="1"/>
  <c r="CL82" i="13"/>
  <c r="CK70" i="13"/>
  <c r="CK71" i="13" s="1"/>
  <c r="CL69" i="13"/>
  <c r="CK57" i="13"/>
  <c r="CK58" i="13" s="1"/>
  <c r="CL56" i="13"/>
  <c r="CL4" i="13"/>
  <c r="CK5" i="13"/>
  <c r="CK6" i="13" s="1"/>
  <c r="CM18" i="13"/>
  <c r="CL19" i="13"/>
  <c r="CL20" i="13" s="1"/>
  <c r="CL30" i="13"/>
  <c r="CK31" i="13"/>
  <c r="CK32" i="13" s="1"/>
  <c r="CL43" i="13"/>
  <c r="CK44" i="13"/>
  <c r="CK45" i="13" s="1"/>
  <c r="BW25" i="12"/>
  <c r="BX18" i="12"/>
  <c r="BX19" i="12" s="1"/>
  <c r="BY17" i="12"/>
  <c r="BX5" i="12"/>
  <c r="BY4" i="12"/>
  <c r="BZ5" i="10"/>
  <c r="CA4" i="10"/>
  <c r="BY18" i="10"/>
  <c r="BY19" i="10" s="1"/>
  <c r="BZ17" i="10"/>
  <c r="BX17" i="8"/>
  <c r="BW18" i="8"/>
  <c r="BW19" i="8" s="1"/>
  <c r="BX4" i="8"/>
  <c r="BW5" i="8"/>
  <c r="BY25" i="10" l="1"/>
  <c r="BX6" i="12"/>
  <c r="BX25" i="12" s="1"/>
  <c r="BX28" i="12"/>
  <c r="BZ6" i="10"/>
  <c r="BZ28" i="10"/>
  <c r="BW6" i="8"/>
  <c r="BW25" i="8" s="1"/>
  <c r="BW28" i="8"/>
  <c r="CM82" i="13"/>
  <c r="CL83" i="13"/>
  <c r="CL84" i="13" s="1"/>
  <c r="CL57" i="13"/>
  <c r="CL58" i="13" s="1"/>
  <c r="CM56" i="13"/>
  <c r="CL70" i="13"/>
  <c r="CL71" i="13" s="1"/>
  <c r="CM69" i="13"/>
  <c r="CM43" i="13"/>
  <c r="CL44" i="13"/>
  <c r="CL45" i="13" s="1"/>
  <c r="CM30" i="13"/>
  <c r="CL31" i="13"/>
  <c r="CL32" i="13" s="1"/>
  <c r="CN18" i="13"/>
  <c r="CM19" i="13"/>
  <c r="CM20" i="13" s="1"/>
  <c r="CM4" i="13"/>
  <c r="CL5" i="13"/>
  <c r="CL6" i="13" s="1"/>
  <c r="BY18" i="12"/>
  <c r="BY19" i="12" s="1"/>
  <c r="BZ17" i="12"/>
  <c r="BY5" i="12"/>
  <c r="BZ4" i="12"/>
  <c r="BZ18" i="10"/>
  <c r="BZ19" i="10" s="1"/>
  <c r="BZ25" i="10" s="1"/>
  <c r="CA17" i="10"/>
  <c r="CA5" i="10"/>
  <c r="CB4" i="10"/>
  <c r="BY17" i="8"/>
  <c r="BX18" i="8"/>
  <c r="BX19" i="8" s="1"/>
  <c r="BY4" i="8"/>
  <c r="BX5" i="8"/>
  <c r="CA6" i="10" l="1"/>
  <c r="CA28" i="10"/>
  <c r="BX6" i="8"/>
  <c r="BX25" i="8" s="1"/>
  <c r="BX28" i="8"/>
  <c r="BY6" i="12"/>
  <c r="BY28" i="12"/>
  <c r="CN82" i="13"/>
  <c r="CM83" i="13"/>
  <c r="CM84" i="13" s="1"/>
  <c r="CN69" i="13"/>
  <c r="CM70" i="13"/>
  <c r="CM71" i="13" s="1"/>
  <c r="CN56" i="13"/>
  <c r="CM57" i="13"/>
  <c r="CM58" i="13" s="1"/>
  <c r="CN4" i="13"/>
  <c r="CM5" i="13"/>
  <c r="CM6" i="13" s="1"/>
  <c r="CO18" i="13"/>
  <c r="CN19" i="13"/>
  <c r="CN20" i="13" s="1"/>
  <c r="CN30" i="13"/>
  <c r="CM31" i="13"/>
  <c r="CM32" i="13" s="1"/>
  <c r="CN43" i="13"/>
  <c r="CM44" i="13"/>
  <c r="CM45" i="13" s="1"/>
  <c r="BY25" i="12"/>
  <c r="BZ5" i="12"/>
  <c r="CA4" i="12"/>
  <c r="CA17" i="12"/>
  <c r="BZ18" i="12"/>
  <c r="BZ19" i="12" s="1"/>
  <c r="CB17" i="10"/>
  <c r="CA18" i="10"/>
  <c r="CA19" i="10" s="1"/>
  <c r="CB5" i="10"/>
  <c r="CC4" i="10"/>
  <c r="BZ17" i="8"/>
  <c r="BY18" i="8"/>
  <c r="BY19" i="8" s="1"/>
  <c r="BZ4" i="8"/>
  <c r="BY5" i="8"/>
  <c r="CA25" i="10" l="1"/>
  <c r="CB6" i="10"/>
  <c r="CB28" i="10"/>
  <c r="BZ6" i="12"/>
  <c r="BZ25" i="12" s="1"/>
  <c r="BZ28" i="12"/>
  <c r="BY6" i="8"/>
  <c r="BY25" i="8" s="1"/>
  <c r="BY28" i="8"/>
  <c r="CO82" i="13"/>
  <c r="CN83" i="13"/>
  <c r="CN84" i="13" s="1"/>
  <c r="CO56" i="13"/>
  <c r="CN57" i="13"/>
  <c r="CN58" i="13" s="1"/>
  <c r="CO69" i="13"/>
  <c r="CN70" i="13"/>
  <c r="CN71" i="13" s="1"/>
  <c r="CO43" i="13"/>
  <c r="CN44" i="13"/>
  <c r="CN45" i="13" s="1"/>
  <c r="CO30" i="13"/>
  <c r="CN31" i="13"/>
  <c r="CN32" i="13" s="1"/>
  <c r="CP18" i="13"/>
  <c r="CO19" i="13"/>
  <c r="CO20" i="13" s="1"/>
  <c r="CO4" i="13"/>
  <c r="CN5" i="13"/>
  <c r="CN6" i="13" s="1"/>
  <c r="CB17" i="12"/>
  <c r="CA18" i="12"/>
  <c r="CA19" i="12" s="1"/>
  <c r="CA5" i="12"/>
  <c r="CA28" i="12" s="1"/>
  <c r="CB4" i="12"/>
  <c r="CC17" i="10"/>
  <c r="CB18" i="10"/>
  <c r="CB19" i="10" s="1"/>
  <c r="CB25" i="10" s="1"/>
  <c r="CC5" i="10"/>
  <c r="CD4" i="10"/>
  <c r="CA17" i="8"/>
  <c r="BZ18" i="8"/>
  <c r="BZ19" i="8" s="1"/>
  <c r="CA4" i="8"/>
  <c r="BZ5" i="8"/>
  <c r="CC6" i="10" l="1"/>
  <c r="CC28" i="10"/>
  <c r="BZ6" i="8"/>
  <c r="BZ25" i="8" s="1"/>
  <c r="BZ28" i="8"/>
  <c r="CO83" i="13"/>
  <c r="CO84" i="13" s="1"/>
  <c r="CP82" i="13"/>
  <c r="CP69" i="13"/>
  <c r="CO70" i="13"/>
  <c r="CO71" i="13" s="1"/>
  <c r="CP56" i="13"/>
  <c r="CO57" i="13"/>
  <c r="CO58" i="13" s="1"/>
  <c r="CP4" i="13"/>
  <c r="CO5" i="13"/>
  <c r="CO6" i="13" s="1"/>
  <c r="CQ18" i="13"/>
  <c r="CP19" i="13"/>
  <c r="CP20" i="13" s="1"/>
  <c r="CP30" i="13"/>
  <c r="CO31" i="13"/>
  <c r="CO32" i="13" s="1"/>
  <c r="CP43" i="13"/>
  <c r="CO44" i="13"/>
  <c r="CO45" i="13" s="1"/>
  <c r="CA6" i="12"/>
  <c r="CA25" i="12" s="1"/>
  <c r="CC17" i="12"/>
  <c r="CB18" i="12"/>
  <c r="CB19" i="12" s="1"/>
  <c r="CB5" i="12"/>
  <c r="CC4" i="12"/>
  <c r="CE4" i="10"/>
  <c r="CD5" i="10"/>
  <c r="CD17" i="10"/>
  <c r="CC18" i="10"/>
  <c r="CC19" i="10" s="1"/>
  <c r="CA18" i="8"/>
  <c r="CA19" i="8" s="1"/>
  <c r="CB17" i="8"/>
  <c r="CB4" i="8"/>
  <c r="CA5" i="8"/>
  <c r="CC25" i="10" l="1"/>
  <c r="CA6" i="8"/>
  <c r="CA28" i="8"/>
  <c r="CD6" i="10"/>
  <c r="CD28" i="10"/>
  <c r="CB6" i="12"/>
  <c r="CB25" i="12" s="1"/>
  <c r="CB28" i="12"/>
  <c r="CQ82" i="13"/>
  <c r="CP83" i="13"/>
  <c r="CP84" i="13" s="1"/>
  <c r="CQ56" i="13"/>
  <c r="CP57" i="13"/>
  <c r="CP58" i="13" s="1"/>
  <c r="CP70" i="13"/>
  <c r="CP71" i="13" s="1"/>
  <c r="CQ69" i="13"/>
  <c r="CQ43" i="13"/>
  <c r="CP44" i="13"/>
  <c r="CP45" i="13" s="1"/>
  <c r="CR18" i="13"/>
  <c r="CQ19" i="13"/>
  <c r="CQ20" i="13" s="1"/>
  <c r="CQ30" i="13"/>
  <c r="CP31" i="13"/>
  <c r="CP32" i="13" s="1"/>
  <c r="CQ4" i="13"/>
  <c r="CP5" i="13"/>
  <c r="CP6" i="13" s="1"/>
  <c r="CC18" i="12"/>
  <c r="CC19" i="12" s="1"/>
  <c r="CD17" i="12"/>
  <c r="CD4" i="12"/>
  <c r="CC5" i="12"/>
  <c r="CA25" i="8"/>
  <c r="CD18" i="10"/>
  <c r="CD19" i="10" s="1"/>
  <c r="CD25" i="10" s="1"/>
  <c r="CE17" i="10"/>
  <c r="CF4" i="10"/>
  <c r="CE5" i="10"/>
  <c r="CC17" i="8"/>
  <c r="CB18" i="8"/>
  <c r="CB19" i="8" s="1"/>
  <c r="CC4" i="8"/>
  <c r="CB5" i="8"/>
  <c r="CC6" i="12" l="1"/>
  <c r="CC25" i="12" s="1"/>
  <c r="CC28" i="12"/>
  <c r="CE6" i="10"/>
  <c r="CE28" i="10"/>
  <c r="CB6" i="8"/>
  <c r="CB25" i="8" s="1"/>
  <c r="CB28" i="8"/>
  <c r="CQ83" i="13"/>
  <c r="CQ84" i="13" s="1"/>
  <c r="CR82" i="13"/>
  <c r="CQ70" i="13"/>
  <c r="CQ71" i="13" s="1"/>
  <c r="CR69" i="13"/>
  <c r="CR56" i="13"/>
  <c r="CQ57" i="13"/>
  <c r="CQ58" i="13" s="1"/>
  <c r="CR4" i="13"/>
  <c r="CQ5" i="13"/>
  <c r="CQ6" i="13" s="1"/>
  <c r="CR30" i="13"/>
  <c r="CQ31" i="13"/>
  <c r="CQ32" i="13" s="1"/>
  <c r="CS18" i="13"/>
  <c r="CR19" i="13"/>
  <c r="CR20" i="13" s="1"/>
  <c r="CR43" i="13"/>
  <c r="CQ44" i="13"/>
  <c r="CQ45" i="13" s="1"/>
  <c r="CE4" i="12"/>
  <c r="CD5" i="12"/>
  <c r="CD18" i="12"/>
  <c r="CD19" i="12" s="1"/>
  <c r="CE17" i="12"/>
  <c r="CE18" i="10"/>
  <c r="CE19" i="10" s="1"/>
  <c r="CF17" i="10"/>
  <c r="CG4" i="10"/>
  <c r="CF5" i="10"/>
  <c r="CD17" i="8"/>
  <c r="CC18" i="8"/>
  <c r="CC19" i="8" s="1"/>
  <c r="CD4" i="8"/>
  <c r="CC5" i="8"/>
  <c r="CE25" i="10" l="1"/>
  <c r="CD6" i="12"/>
  <c r="CD28" i="12"/>
  <c r="CF6" i="10"/>
  <c r="CF28" i="10"/>
  <c r="CC6" i="8"/>
  <c r="CC25" i="8" s="1"/>
  <c r="CC28" i="8"/>
  <c r="CR83" i="13"/>
  <c r="CR84" i="13" s="1"/>
  <c r="CS82" i="13"/>
  <c r="CR70" i="13"/>
  <c r="CR71" i="13" s="1"/>
  <c r="CS69" i="13"/>
  <c r="CS56" i="13"/>
  <c r="CR57" i="13"/>
  <c r="CR58" i="13" s="1"/>
  <c r="CS43" i="13"/>
  <c r="CR44" i="13"/>
  <c r="CR45" i="13" s="1"/>
  <c r="CS30" i="13"/>
  <c r="CR31" i="13"/>
  <c r="CR32" i="13" s="1"/>
  <c r="CT18" i="13"/>
  <c r="CS19" i="13"/>
  <c r="CS20" i="13" s="1"/>
  <c r="CS4" i="13"/>
  <c r="CR5" i="13"/>
  <c r="CR6" i="13" s="1"/>
  <c r="CD25" i="12"/>
  <c r="CE18" i="12"/>
  <c r="CE19" i="12" s="1"/>
  <c r="CF17" i="12"/>
  <c r="CF4" i="12"/>
  <c r="CE5" i="12"/>
  <c r="CH4" i="10"/>
  <c r="CG5" i="10"/>
  <c r="CF18" i="10"/>
  <c r="CF19" i="10" s="1"/>
  <c r="CF25" i="10" s="1"/>
  <c r="CG17" i="10"/>
  <c r="CE17" i="8"/>
  <c r="CD18" i="8"/>
  <c r="CD19" i="8" s="1"/>
  <c r="CE4" i="8"/>
  <c r="CD5" i="8"/>
  <c r="CG6" i="10" l="1"/>
  <c r="CG28" i="10"/>
  <c r="CD6" i="8"/>
  <c r="CD25" i="8" s="1"/>
  <c r="CD28" i="8"/>
  <c r="CE6" i="12"/>
  <c r="CE25" i="12" s="1"/>
  <c r="CE28" i="12"/>
  <c r="CS83" i="13"/>
  <c r="CS84" i="13" s="1"/>
  <c r="CT82" i="13"/>
  <c r="CT56" i="13"/>
  <c r="CS57" i="13"/>
  <c r="CS58" i="13" s="1"/>
  <c r="CS70" i="13"/>
  <c r="CS71" i="13" s="1"/>
  <c r="CT69" i="13"/>
  <c r="CT4" i="13"/>
  <c r="CS5" i="13"/>
  <c r="CS6" i="13" s="1"/>
  <c r="CU18" i="13"/>
  <c r="CT19" i="13"/>
  <c r="CT20" i="13" s="1"/>
  <c r="CT30" i="13"/>
  <c r="CS31" i="13"/>
  <c r="CS32" i="13" s="1"/>
  <c r="CT43" i="13"/>
  <c r="CS44" i="13"/>
  <c r="CS45" i="13" s="1"/>
  <c r="CF5" i="12"/>
  <c r="CG4" i="12"/>
  <c r="CF18" i="12"/>
  <c r="CF19" i="12" s="1"/>
  <c r="CG17" i="12"/>
  <c r="CG18" i="10"/>
  <c r="CG19" i="10" s="1"/>
  <c r="CG25" i="10" s="1"/>
  <c r="CH17" i="10"/>
  <c r="CH5" i="10"/>
  <c r="CI4" i="10"/>
  <c r="CF17" i="8"/>
  <c r="CE18" i="8"/>
  <c r="CE19" i="8" s="1"/>
  <c r="CF4" i="8"/>
  <c r="CE5" i="8"/>
  <c r="CF6" i="12" l="1"/>
  <c r="CF25" i="12" s="1"/>
  <c r="CF28" i="12"/>
  <c r="CH6" i="10"/>
  <c r="CH28" i="10"/>
  <c r="CE6" i="8"/>
  <c r="CE25" i="8" s="1"/>
  <c r="CE28" i="8"/>
  <c r="CU82" i="13"/>
  <c r="CT83" i="13"/>
  <c r="CT84" i="13" s="1"/>
  <c r="CT70" i="13"/>
  <c r="CT71" i="13" s="1"/>
  <c r="CU69" i="13"/>
  <c r="CT57" i="13"/>
  <c r="CT58" i="13" s="1"/>
  <c r="CU56" i="13"/>
  <c r="CU43" i="13"/>
  <c r="CT44" i="13"/>
  <c r="CT45" i="13" s="1"/>
  <c r="CV18" i="13"/>
  <c r="CU19" i="13"/>
  <c r="CU20" i="13" s="1"/>
  <c r="CU30" i="13"/>
  <c r="CT31" i="13"/>
  <c r="CT32" i="13" s="1"/>
  <c r="CU4" i="13"/>
  <c r="CT5" i="13"/>
  <c r="CT6" i="13" s="1"/>
  <c r="CG18" i="12"/>
  <c r="CG19" i="12" s="1"/>
  <c r="CH17" i="12"/>
  <c r="CG5" i="12"/>
  <c r="CH4" i="12"/>
  <c r="CH18" i="10"/>
  <c r="CH19" i="10" s="1"/>
  <c r="CI17" i="10"/>
  <c r="CI5" i="10"/>
  <c r="CJ4" i="10"/>
  <c r="CG17" i="8"/>
  <c r="CF18" i="8"/>
  <c r="CF19" i="8" s="1"/>
  <c r="CG4" i="8"/>
  <c r="CF5" i="8"/>
  <c r="CH25" i="10" l="1"/>
  <c r="CI6" i="10"/>
  <c r="CI28" i="10"/>
  <c r="CG6" i="12"/>
  <c r="CG28" i="12"/>
  <c r="CF6" i="8"/>
  <c r="CF25" i="8" s="1"/>
  <c r="CF28" i="8"/>
  <c r="CV82" i="13"/>
  <c r="CU83" i="13"/>
  <c r="CU84" i="13" s="1"/>
  <c r="CV69" i="13"/>
  <c r="CU70" i="13"/>
  <c r="CU71" i="13" s="1"/>
  <c r="CU57" i="13"/>
  <c r="CU58" i="13" s="1"/>
  <c r="CV56" i="13"/>
  <c r="CV4" i="13"/>
  <c r="CU5" i="13"/>
  <c r="CU6" i="13" s="1"/>
  <c r="CV30" i="13"/>
  <c r="CU31" i="13"/>
  <c r="CU32" i="13" s="1"/>
  <c r="CW18" i="13"/>
  <c r="CV19" i="13"/>
  <c r="CV20" i="13" s="1"/>
  <c r="CV43" i="13"/>
  <c r="CU44" i="13"/>
  <c r="CU45" i="13" s="1"/>
  <c r="CG25" i="12"/>
  <c r="CH5" i="12"/>
  <c r="CI4" i="12"/>
  <c r="CI17" i="12"/>
  <c r="CH18" i="12"/>
  <c r="CH19" i="12" s="1"/>
  <c r="CJ5" i="10"/>
  <c r="CK4" i="10"/>
  <c r="CJ17" i="10"/>
  <c r="CI18" i="10"/>
  <c r="CI19" i="10" s="1"/>
  <c r="CH17" i="8"/>
  <c r="CG18" i="8"/>
  <c r="CG19" i="8" s="1"/>
  <c r="CH4" i="8"/>
  <c r="CG5" i="8"/>
  <c r="CI25" i="10" l="1"/>
  <c r="CH6" i="12"/>
  <c r="CH25" i="12" s="1"/>
  <c r="CH28" i="12"/>
  <c r="CJ6" i="10"/>
  <c r="CJ28" i="10"/>
  <c r="CG6" i="8"/>
  <c r="CG25" i="8" s="1"/>
  <c r="CG28" i="8"/>
  <c r="CW82" i="13"/>
  <c r="CV83" i="13"/>
  <c r="CV84" i="13" s="1"/>
  <c r="CW56" i="13"/>
  <c r="CV57" i="13"/>
  <c r="CV58" i="13" s="1"/>
  <c r="CW69" i="13"/>
  <c r="CV70" i="13"/>
  <c r="CV71" i="13" s="1"/>
  <c r="CW30" i="13"/>
  <c r="CV31" i="13"/>
  <c r="CV32" i="13" s="1"/>
  <c r="CW43" i="13"/>
  <c r="CV44" i="13"/>
  <c r="CV45" i="13" s="1"/>
  <c r="CX18" i="13"/>
  <c r="CW19" i="13"/>
  <c r="CW20" i="13" s="1"/>
  <c r="CW4" i="13"/>
  <c r="CV5" i="13"/>
  <c r="CV6" i="13" s="1"/>
  <c r="CJ17" i="12"/>
  <c r="CI18" i="12"/>
  <c r="CI19" i="12" s="1"/>
  <c r="CI5" i="12"/>
  <c r="CJ4" i="12"/>
  <c r="CK5" i="10"/>
  <c r="CL4" i="10"/>
  <c r="CK17" i="10"/>
  <c r="CJ18" i="10"/>
  <c r="CJ19" i="10" s="1"/>
  <c r="CJ25" i="10" s="1"/>
  <c r="CI17" i="8"/>
  <c r="CH18" i="8"/>
  <c r="CH19" i="8" s="1"/>
  <c r="CI4" i="8"/>
  <c r="CH5" i="8"/>
  <c r="CI6" i="12" l="1"/>
  <c r="CI25" i="12" s="1"/>
  <c r="CI28" i="12"/>
  <c r="CK6" i="10"/>
  <c r="CK28" i="10"/>
  <c r="CH6" i="8"/>
  <c r="CH25" i="8" s="1"/>
  <c r="CH28" i="8"/>
  <c r="CW83" i="13"/>
  <c r="CW84" i="13" s="1"/>
  <c r="CX82" i="13"/>
  <c r="CX69" i="13"/>
  <c r="CW70" i="13"/>
  <c r="CW71" i="13" s="1"/>
  <c r="CX56" i="13"/>
  <c r="CW57" i="13"/>
  <c r="CW58" i="13" s="1"/>
  <c r="CX4" i="13"/>
  <c r="CW5" i="13"/>
  <c r="CW6" i="13" s="1"/>
  <c r="CY18" i="13"/>
  <c r="CX19" i="13"/>
  <c r="CX20" i="13" s="1"/>
  <c r="CX43" i="13"/>
  <c r="CW44" i="13"/>
  <c r="CW45" i="13" s="1"/>
  <c r="CX30" i="13"/>
  <c r="CW31" i="13"/>
  <c r="CW32" i="13" s="1"/>
  <c r="CJ5" i="12"/>
  <c r="CK4" i="12"/>
  <c r="CK17" i="12"/>
  <c r="CJ18" i="12"/>
  <c r="CJ19" i="12" s="1"/>
  <c r="CM4" i="10"/>
  <c r="CL5" i="10"/>
  <c r="CL17" i="10"/>
  <c r="CK18" i="10"/>
  <c r="CK19" i="10" s="1"/>
  <c r="CI18" i="8"/>
  <c r="CI19" i="8" s="1"/>
  <c r="CJ17" i="8"/>
  <c r="CJ4" i="8"/>
  <c r="CI5" i="8"/>
  <c r="CI28" i="8" s="1"/>
  <c r="CK25" i="10" l="1"/>
  <c r="CL6" i="10"/>
  <c r="CL28" i="10"/>
  <c r="CJ6" i="12"/>
  <c r="CJ25" i="12" s="1"/>
  <c r="CJ28" i="12"/>
  <c r="CX83" i="13"/>
  <c r="CX84" i="13" s="1"/>
  <c r="CY82" i="13"/>
  <c r="CY56" i="13"/>
  <c r="CX57" i="13"/>
  <c r="CX58" i="13" s="1"/>
  <c r="CX70" i="13"/>
  <c r="CX71" i="13" s="1"/>
  <c r="CY69" i="13"/>
  <c r="CY30" i="13"/>
  <c r="CX31" i="13"/>
  <c r="CX32" i="13" s="1"/>
  <c r="CY43" i="13"/>
  <c r="CX44" i="13"/>
  <c r="CX45" i="13" s="1"/>
  <c r="CZ18" i="13"/>
  <c r="CY19" i="13"/>
  <c r="CY20" i="13" s="1"/>
  <c r="CY4" i="13"/>
  <c r="CX5" i="13"/>
  <c r="CX6" i="13" s="1"/>
  <c r="CI6" i="8"/>
  <c r="CI25" i="8" s="1"/>
  <c r="CK18" i="12"/>
  <c r="CK19" i="12" s="1"/>
  <c r="CL17" i="12"/>
  <c r="CL4" i="12"/>
  <c r="CK5" i="12"/>
  <c r="CN4" i="10"/>
  <c r="CM5" i="10"/>
  <c r="CL18" i="10"/>
  <c r="CL19" i="10" s="1"/>
  <c r="CM17" i="10"/>
  <c r="CJ18" i="8"/>
  <c r="CJ19" i="8" s="1"/>
  <c r="CK17" i="8"/>
  <c r="CK4" i="8"/>
  <c r="CJ5" i="8"/>
  <c r="CL25" i="10" l="1"/>
  <c r="CJ6" i="8"/>
  <c r="CJ28" i="8"/>
  <c r="CK6" i="12"/>
  <c r="CK25" i="12" s="1"/>
  <c r="CK28" i="12"/>
  <c r="CM6" i="10"/>
  <c r="CM28" i="10"/>
  <c r="CY83" i="13"/>
  <c r="CY84" i="13" s="1"/>
  <c r="CZ82" i="13"/>
  <c r="CY70" i="13"/>
  <c r="CY71" i="13" s="1"/>
  <c r="CZ69" i="13"/>
  <c r="CZ56" i="13"/>
  <c r="CY57" i="13"/>
  <c r="CY58" i="13" s="1"/>
  <c r="CZ4" i="13"/>
  <c r="CY5" i="13"/>
  <c r="CY6" i="13" s="1"/>
  <c r="DA18" i="13"/>
  <c r="CZ19" i="13"/>
  <c r="CZ20" i="13" s="1"/>
  <c r="CZ43" i="13"/>
  <c r="CY44" i="13"/>
  <c r="CY45" i="13" s="1"/>
  <c r="CZ30" i="13"/>
  <c r="CY31" i="13"/>
  <c r="CY32" i="13" s="1"/>
  <c r="CL18" i="12"/>
  <c r="CL19" i="12" s="1"/>
  <c r="CM17" i="12"/>
  <c r="CM4" i="12"/>
  <c r="CL5" i="12"/>
  <c r="CJ25" i="8"/>
  <c r="CO4" i="10"/>
  <c r="CN5" i="10"/>
  <c r="CM18" i="10"/>
  <c r="CM19" i="10" s="1"/>
  <c r="CN17" i="10"/>
  <c r="CL17" i="8"/>
  <c r="CK18" i="8"/>
  <c r="CK19" i="8" s="1"/>
  <c r="CL4" i="8"/>
  <c r="CK5" i="8"/>
  <c r="CM25" i="10" l="1"/>
  <c r="CK6" i="8"/>
  <c r="CK25" i="8" s="1"/>
  <c r="CK28" i="8"/>
  <c r="CL6" i="12"/>
  <c r="CL25" i="12" s="1"/>
  <c r="CL28" i="12"/>
  <c r="CN6" i="10"/>
  <c r="CN28" i="10"/>
  <c r="CZ83" i="13"/>
  <c r="CZ84" i="13" s="1"/>
  <c r="DA82" i="13"/>
  <c r="DA56" i="13"/>
  <c r="CZ57" i="13"/>
  <c r="CZ58" i="13" s="1"/>
  <c r="CZ70" i="13"/>
  <c r="CZ71" i="13" s="1"/>
  <c r="DA69" i="13"/>
  <c r="DB18" i="13"/>
  <c r="DA19" i="13"/>
  <c r="DA20" i="13" s="1"/>
  <c r="DA30" i="13"/>
  <c r="CZ31" i="13"/>
  <c r="CZ32" i="13" s="1"/>
  <c r="DA43" i="13"/>
  <c r="CZ44" i="13"/>
  <c r="CZ45" i="13" s="1"/>
  <c r="DA4" i="13"/>
  <c r="CZ5" i="13"/>
  <c r="CZ6" i="13" s="1"/>
  <c r="CM18" i="12"/>
  <c r="CM19" i="12" s="1"/>
  <c r="CN17" i="12"/>
  <c r="CN4" i="12"/>
  <c r="CM5" i="12"/>
  <c r="CP4" i="10"/>
  <c r="CO5" i="10"/>
  <c r="CN18" i="10"/>
  <c r="CN19" i="10" s="1"/>
  <c r="CO17" i="10"/>
  <c r="CM17" i="8"/>
  <c r="CL18" i="8"/>
  <c r="CL19" i="8" s="1"/>
  <c r="CM4" i="8"/>
  <c r="CL5" i="8"/>
  <c r="CN25" i="10" l="1"/>
  <c r="CO6" i="10"/>
  <c r="CO28" i="10"/>
  <c r="CM6" i="12"/>
  <c r="CM25" i="12" s="1"/>
  <c r="CM28" i="12"/>
  <c r="CL6" i="8"/>
  <c r="CL25" i="8" s="1"/>
  <c r="CL28" i="8"/>
  <c r="DA83" i="13"/>
  <c r="DA84" i="13" s="1"/>
  <c r="DB82" i="13"/>
  <c r="DB56" i="13"/>
  <c r="DA57" i="13"/>
  <c r="DA58" i="13" s="1"/>
  <c r="DA70" i="13"/>
  <c r="DB69" i="13"/>
  <c r="DB4" i="13"/>
  <c r="DA5" i="13"/>
  <c r="DA6" i="13" s="1"/>
  <c r="DB43" i="13"/>
  <c r="DA44" i="13"/>
  <c r="DA45" i="13" s="1"/>
  <c r="DB30" i="13"/>
  <c r="DA31" i="13"/>
  <c r="DA32" i="13" s="1"/>
  <c r="DC18" i="13"/>
  <c r="DB19" i="13"/>
  <c r="DB20" i="13" s="1"/>
  <c r="CN5" i="12"/>
  <c r="CO4" i="12"/>
  <c r="CN18" i="12"/>
  <c r="CN19" i="12" s="1"/>
  <c r="CO17" i="12"/>
  <c r="CP5" i="10"/>
  <c r="CQ4" i="10"/>
  <c r="CO18" i="10"/>
  <c r="CO19" i="10" s="1"/>
  <c r="CP17" i="10"/>
  <c r="CN17" i="8"/>
  <c r="CM18" i="8"/>
  <c r="CM19" i="8" s="1"/>
  <c r="CN4" i="8"/>
  <c r="CM5" i="8"/>
  <c r="CO25" i="10" l="1"/>
  <c r="CN6" i="12"/>
  <c r="CN25" i="12" s="1"/>
  <c r="CN28" i="12"/>
  <c r="CP6" i="10"/>
  <c r="CP28" i="10"/>
  <c r="CM6" i="8"/>
  <c r="CM25" i="8" s="1"/>
  <c r="CM28" i="8"/>
  <c r="DC82" i="13"/>
  <c r="DB83" i="13"/>
  <c r="DB84" i="13" s="1"/>
  <c r="DA71" i="13"/>
  <c r="DB57" i="13"/>
  <c r="DB58" i="13" s="1"/>
  <c r="DC56" i="13"/>
  <c r="DB70" i="13"/>
  <c r="DB71" i="13" s="1"/>
  <c r="DC69" i="13"/>
  <c r="DD18" i="13"/>
  <c r="DC19" i="13"/>
  <c r="DC20" i="13" s="1"/>
  <c r="DC30" i="13"/>
  <c r="DB31" i="13"/>
  <c r="DB32" i="13" s="1"/>
  <c r="DC43" i="13"/>
  <c r="DB44" i="13"/>
  <c r="DB45" i="13" s="1"/>
  <c r="DC4" i="13"/>
  <c r="DB5" i="13"/>
  <c r="DB6" i="13" s="1"/>
  <c r="CO18" i="12"/>
  <c r="CO19" i="12" s="1"/>
  <c r="CP17" i="12"/>
  <c r="CO5" i="12"/>
  <c r="CP4" i="12"/>
  <c r="CQ5" i="10"/>
  <c r="CR4" i="10"/>
  <c r="CP18" i="10"/>
  <c r="CP19" i="10" s="1"/>
  <c r="CP25" i="10" s="1"/>
  <c r="CQ17" i="10"/>
  <c r="CO17" i="8"/>
  <c r="CN18" i="8"/>
  <c r="CN19" i="8" s="1"/>
  <c r="CO4" i="8"/>
  <c r="CN5" i="8"/>
  <c r="CO6" i="12" l="1"/>
  <c r="CO25" i="12" s="1"/>
  <c r="CO28" i="12"/>
  <c r="CQ6" i="10"/>
  <c r="CQ28" i="10"/>
  <c r="CN6" i="8"/>
  <c r="CN25" i="8" s="1"/>
  <c r="CN28" i="8"/>
  <c r="DD82" i="13"/>
  <c r="DC83" i="13"/>
  <c r="DC84" i="13" s="1"/>
  <c r="DD69" i="13"/>
  <c r="DC70" i="13"/>
  <c r="DC71" i="13" s="1"/>
  <c r="DC57" i="13"/>
  <c r="DC58" i="13" s="1"/>
  <c r="DD56" i="13"/>
  <c r="DD4" i="13"/>
  <c r="DC5" i="13"/>
  <c r="DC6" i="13" s="1"/>
  <c r="DD43" i="13"/>
  <c r="DC44" i="13"/>
  <c r="DC45" i="13" s="1"/>
  <c r="DD30" i="13"/>
  <c r="DC31" i="13"/>
  <c r="DC32" i="13" s="1"/>
  <c r="DE18" i="13"/>
  <c r="DD19" i="13"/>
  <c r="DD20" i="13" s="1"/>
  <c r="CP5" i="12"/>
  <c r="CQ4" i="12"/>
  <c r="CQ17" i="12"/>
  <c r="CP18" i="12"/>
  <c r="CP19" i="12" s="1"/>
  <c r="CR17" i="10"/>
  <c r="CQ18" i="10"/>
  <c r="CQ19" i="10" s="1"/>
  <c r="CR5" i="10"/>
  <c r="CS4" i="10"/>
  <c r="CP17" i="8"/>
  <c r="CO18" i="8"/>
  <c r="CO19" i="8" s="1"/>
  <c r="CP4" i="8"/>
  <c r="CO5" i="8"/>
  <c r="CQ25" i="10" l="1"/>
  <c r="CP6" i="12"/>
  <c r="CP25" i="12" s="1"/>
  <c r="CP28" i="12"/>
  <c r="CR6" i="10"/>
  <c r="CR28" i="10"/>
  <c r="CO6" i="8"/>
  <c r="CO25" i="8" s="1"/>
  <c r="CO28" i="8"/>
  <c r="DE82" i="13"/>
  <c r="DD83" i="13"/>
  <c r="DD84" i="13" s="1"/>
  <c r="DD57" i="13"/>
  <c r="DD58" i="13" s="1"/>
  <c r="DE56" i="13"/>
  <c r="DE69" i="13"/>
  <c r="DD70" i="13"/>
  <c r="DD71" i="13" s="1"/>
  <c r="DF18" i="13"/>
  <c r="DE19" i="13"/>
  <c r="DE20" i="13" s="1"/>
  <c r="DE30" i="13"/>
  <c r="DD31" i="13"/>
  <c r="DD32" i="13" s="1"/>
  <c r="DE43" i="13"/>
  <c r="DD44" i="13"/>
  <c r="DD45" i="13" s="1"/>
  <c r="DE4" i="13"/>
  <c r="DD5" i="13"/>
  <c r="DD6" i="13" s="1"/>
  <c r="CR17" i="12"/>
  <c r="CQ18" i="12"/>
  <c r="CQ19" i="12" s="1"/>
  <c r="CQ5" i="12"/>
  <c r="CR4" i="12"/>
  <c r="CS17" i="10"/>
  <c r="CR18" i="10"/>
  <c r="CR19" i="10" s="1"/>
  <c r="CS5" i="10"/>
  <c r="CT4" i="10"/>
  <c r="CQ17" i="8"/>
  <c r="CP18" i="8"/>
  <c r="CP19" i="8" s="1"/>
  <c r="CQ4" i="8"/>
  <c r="CP5" i="8"/>
  <c r="CR25" i="10" l="1"/>
  <c r="CS6" i="10"/>
  <c r="CS28" i="10"/>
  <c r="CQ6" i="12"/>
  <c r="CQ28" i="12"/>
  <c r="CP6" i="8"/>
  <c r="CP25" i="8" s="1"/>
  <c r="CP28" i="8"/>
  <c r="DE83" i="13"/>
  <c r="DE84" i="13" s="1"/>
  <c r="DF82" i="13"/>
  <c r="DF69" i="13"/>
  <c r="DE70" i="13"/>
  <c r="DE71" i="13" s="1"/>
  <c r="DF56" i="13"/>
  <c r="DE57" i="13"/>
  <c r="DE58" i="13" s="1"/>
  <c r="DF4" i="13"/>
  <c r="DE5" i="13"/>
  <c r="DE6" i="13" s="1"/>
  <c r="DF43" i="13"/>
  <c r="DE44" i="13"/>
  <c r="DE45" i="13" s="1"/>
  <c r="DF30" i="13"/>
  <c r="DE31" i="13"/>
  <c r="DE32" i="13" s="1"/>
  <c r="DG18" i="13"/>
  <c r="DF19" i="13"/>
  <c r="DF20" i="13" s="1"/>
  <c r="CQ25" i="12"/>
  <c r="CR5" i="12"/>
  <c r="CS4" i="12"/>
  <c r="CS17" i="12"/>
  <c r="CR18" i="12"/>
  <c r="CR19" i="12" s="1"/>
  <c r="CT17" i="10"/>
  <c r="CS18" i="10"/>
  <c r="CS19" i="10" s="1"/>
  <c r="CU4" i="10"/>
  <c r="CT5" i="10"/>
  <c r="CR17" i="8"/>
  <c r="CQ18" i="8"/>
  <c r="CQ19" i="8" s="1"/>
  <c r="CR4" i="8"/>
  <c r="CQ5" i="8"/>
  <c r="CQ28" i="8" s="1"/>
  <c r="CS25" i="10" l="1"/>
  <c r="CR6" i="12"/>
  <c r="CR25" i="12" s="1"/>
  <c r="CR28" i="12"/>
  <c r="CT6" i="10"/>
  <c r="CT28" i="10"/>
  <c r="DG82" i="13"/>
  <c r="DF83" i="13"/>
  <c r="DF84" i="13" s="1"/>
  <c r="DF70" i="13"/>
  <c r="DF71" i="13" s="1"/>
  <c r="DG69" i="13"/>
  <c r="DG56" i="13"/>
  <c r="DF57" i="13"/>
  <c r="DF58" i="13" s="1"/>
  <c r="DH18" i="13"/>
  <c r="DG19" i="13"/>
  <c r="DG20" i="13" s="1"/>
  <c r="DG30" i="13"/>
  <c r="DF31" i="13"/>
  <c r="DF32" i="13" s="1"/>
  <c r="DG43" i="13"/>
  <c r="DF44" i="13"/>
  <c r="DF45" i="13" s="1"/>
  <c r="DG4" i="13"/>
  <c r="DF5" i="13"/>
  <c r="DF6" i="13" s="1"/>
  <c r="CQ6" i="8"/>
  <c r="CQ25" i="8" s="1"/>
  <c r="CS18" i="12"/>
  <c r="CS19" i="12" s="1"/>
  <c r="CT17" i="12"/>
  <c r="CT4" i="12"/>
  <c r="CS5" i="12"/>
  <c r="CT18" i="10"/>
  <c r="CT19" i="10" s="1"/>
  <c r="CT25" i="10" s="1"/>
  <c r="CU17" i="10"/>
  <c r="CV4" i="10"/>
  <c r="CU5" i="10"/>
  <c r="CS17" i="8"/>
  <c r="CR18" i="8"/>
  <c r="CR19" i="8" s="1"/>
  <c r="CS4" i="8"/>
  <c r="CR5" i="8"/>
  <c r="CR6" i="8" l="1"/>
  <c r="CR28" i="8"/>
  <c r="CS6" i="12"/>
  <c r="CS25" i="12" s="1"/>
  <c r="CS28" i="12"/>
  <c r="CU6" i="10"/>
  <c r="CU28" i="10"/>
  <c r="DG83" i="13"/>
  <c r="DG84" i="13" s="1"/>
  <c r="DH82" i="13"/>
  <c r="DH56" i="13"/>
  <c r="DG57" i="13"/>
  <c r="DG58" i="13" s="1"/>
  <c r="DG70" i="13"/>
  <c r="DG71" i="13" s="1"/>
  <c r="DH69" i="13"/>
  <c r="DH4" i="13"/>
  <c r="DG5" i="13"/>
  <c r="DG6" i="13" s="1"/>
  <c r="DH43" i="13"/>
  <c r="DG44" i="13"/>
  <c r="DG45" i="13" s="1"/>
  <c r="DH30" i="13"/>
  <c r="DG31" i="13"/>
  <c r="DG32" i="13" s="1"/>
  <c r="DI18" i="13"/>
  <c r="DH19" i="13"/>
  <c r="DH20" i="13" s="1"/>
  <c r="CT18" i="12"/>
  <c r="CT19" i="12" s="1"/>
  <c r="CU17" i="12"/>
  <c r="CU4" i="12"/>
  <c r="CT5" i="12"/>
  <c r="CR25" i="8"/>
  <c r="CW4" i="10"/>
  <c r="CV5" i="10"/>
  <c r="CU18" i="10"/>
  <c r="CU19" i="10" s="1"/>
  <c r="CV17" i="10"/>
  <c r="CT17" i="8"/>
  <c r="CS18" i="8"/>
  <c r="CS19" i="8" s="1"/>
  <c r="CT4" i="8"/>
  <c r="CS5" i="8"/>
  <c r="CU25" i="10" l="1"/>
  <c r="CT6" i="12"/>
  <c r="CT28" i="12"/>
  <c r="CV6" i="10"/>
  <c r="CV28" i="10"/>
  <c r="CS6" i="8"/>
  <c r="CS25" i="8" s="1"/>
  <c r="CS28" i="8"/>
  <c r="DH83" i="13"/>
  <c r="DH84" i="13" s="1"/>
  <c r="DI82" i="13"/>
  <c r="DI56" i="13"/>
  <c r="DH57" i="13"/>
  <c r="DH58" i="13" s="1"/>
  <c r="DH70" i="13"/>
  <c r="DH71" i="13" s="1"/>
  <c r="DI69" i="13"/>
  <c r="DJ18" i="13"/>
  <c r="DJ19" i="13" s="1"/>
  <c r="DJ20" i="13" s="1"/>
  <c r="DI19" i="13"/>
  <c r="DI20" i="13" s="1"/>
  <c r="DI30" i="13"/>
  <c r="DH31" i="13"/>
  <c r="DH32" i="13" s="1"/>
  <c r="DI43" i="13"/>
  <c r="DH44" i="13"/>
  <c r="DH45" i="13" s="1"/>
  <c r="DI4" i="13"/>
  <c r="DH5" i="13"/>
  <c r="DH6" i="13" s="1"/>
  <c r="CT25" i="12"/>
  <c r="CV4" i="12"/>
  <c r="CU5" i="12"/>
  <c r="CU18" i="12"/>
  <c r="CU19" i="12" s="1"/>
  <c r="CV17" i="12"/>
  <c r="CX4" i="10"/>
  <c r="CX5" i="10" s="1"/>
  <c r="CW5" i="10"/>
  <c r="CV18" i="10"/>
  <c r="CV19" i="10" s="1"/>
  <c r="CV25" i="10" s="1"/>
  <c r="CW17" i="10"/>
  <c r="CU17" i="8"/>
  <c r="CT18" i="8"/>
  <c r="CT19" i="8" s="1"/>
  <c r="CU4" i="8"/>
  <c r="CT5" i="8"/>
  <c r="CU6" i="12" l="1"/>
  <c r="CU25" i="12" s="1"/>
  <c r="CU28" i="12"/>
  <c r="CW6" i="10"/>
  <c r="CW28" i="10"/>
  <c r="CT6" i="8"/>
  <c r="CT25" i="8" s="1"/>
  <c r="CT28" i="8"/>
  <c r="CX6" i="10"/>
  <c r="CX28" i="10"/>
  <c r="DI83" i="13"/>
  <c r="DI84" i="13" s="1"/>
  <c r="DJ82" i="13"/>
  <c r="DJ83" i="13" s="1"/>
  <c r="DJ84" i="13" s="1"/>
  <c r="DJ56" i="13"/>
  <c r="DJ57" i="13" s="1"/>
  <c r="DJ58" i="13" s="1"/>
  <c r="DI57" i="13"/>
  <c r="DI58" i="13" s="1"/>
  <c r="DI70" i="13"/>
  <c r="DI71" i="13" s="1"/>
  <c r="DJ69" i="13"/>
  <c r="DJ70" i="13" s="1"/>
  <c r="DJ71" i="13" s="1"/>
  <c r="DJ30" i="13"/>
  <c r="DJ31" i="13" s="1"/>
  <c r="DJ32" i="13" s="1"/>
  <c r="DI31" i="13"/>
  <c r="DI32" i="13" s="1"/>
  <c r="DJ4" i="13"/>
  <c r="DJ5" i="13" s="1"/>
  <c r="DJ6" i="13" s="1"/>
  <c r="DI5" i="13"/>
  <c r="DI6" i="13" s="1"/>
  <c r="DJ43" i="13"/>
  <c r="DJ44" i="13" s="1"/>
  <c r="DJ45" i="13" s="1"/>
  <c r="DI44" i="13"/>
  <c r="DI45" i="13" s="1"/>
  <c r="CV18" i="12"/>
  <c r="CV19" i="12" s="1"/>
  <c r="CW17" i="12"/>
  <c r="CW18" i="12" s="1"/>
  <c r="CW19" i="12" s="1"/>
  <c r="CV5" i="12"/>
  <c r="CW4" i="12"/>
  <c r="CW5" i="12" s="1"/>
  <c r="CW18" i="10"/>
  <c r="CW19" i="10" s="1"/>
  <c r="CX17" i="10"/>
  <c r="CX18" i="10" s="1"/>
  <c r="CX19" i="10" s="1"/>
  <c r="CV17" i="8"/>
  <c r="CU18" i="8"/>
  <c r="CU19" i="8" s="1"/>
  <c r="CV4" i="8"/>
  <c r="CU5" i="8"/>
  <c r="CX25" i="10" l="1"/>
  <c r="CW25" i="10"/>
  <c r="CU6" i="8"/>
  <c r="CU25" i="8" s="1"/>
  <c r="CU28" i="8"/>
  <c r="CW6" i="12"/>
  <c r="CW25" i="12" s="1"/>
  <c r="CW28" i="12"/>
  <c r="CV6" i="12"/>
  <c r="CV25" i="12" s="1"/>
  <c r="CV28" i="12"/>
  <c r="CV18" i="8"/>
  <c r="CV19" i="8" s="1"/>
  <c r="CW17" i="8"/>
  <c r="CW18" i="8" s="1"/>
  <c r="CW19" i="8" s="1"/>
  <c r="CW4" i="8"/>
  <c r="CW5" i="8" s="1"/>
  <c r="CW28" i="8" s="1"/>
  <c r="CV5" i="8"/>
  <c r="CV28" i="8" s="1"/>
  <c r="CV6" i="8" l="1"/>
  <c r="CV25" i="8" s="1"/>
  <c r="CW6" i="8"/>
  <c r="CW25" i="8" s="1"/>
</calcChain>
</file>

<file path=xl/sharedStrings.xml><?xml version="1.0" encoding="utf-8"?>
<sst xmlns="http://schemas.openxmlformats.org/spreadsheetml/2006/main" count="303" uniqueCount="87">
  <si>
    <t xml:space="preserve">L </t>
  </si>
  <si>
    <t>manual</t>
  </si>
  <si>
    <t>collaborative</t>
  </si>
  <si>
    <t>automated</t>
  </si>
  <si>
    <t>Parameters</t>
  </si>
  <si>
    <t>[€/hour]</t>
  </si>
  <si>
    <t>[hour]</t>
  </si>
  <si>
    <t>[€]</t>
  </si>
  <si>
    <t>n</t>
  </si>
  <si>
    <t>[years]</t>
  </si>
  <si>
    <t>[lot/years]</t>
  </si>
  <si>
    <t>[€/unit]</t>
  </si>
  <si>
    <r>
      <t>c</t>
    </r>
    <r>
      <rPr>
        <sz val="5"/>
        <color theme="1"/>
        <rFont val="Calibri"/>
        <family val="2"/>
        <scheme val="minor"/>
      </rPr>
      <t xml:space="preserve">0 </t>
    </r>
  </si>
  <si>
    <r>
      <t>t</t>
    </r>
    <r>
      <rPr>
        <sz val="8"/>
        <color theme="1"/>
        <rFont val="Calibri"/>
        <family val="2"/>
        <scheme val="minor"/>
      </rPr>
      <t xml:space="preserve">(1)i </t>
    </r>
  </si>
  <si>
    <r>
      <t>θ</t>
    </r>
    <r>
      <rPr>
        <sz val="8"/>
        <color theme="1"/>
        <rFont val="Calibri"/>
        <family val="2"/>
        <scheme val="minor"/>
      </rPr>
      <t xml:space="preserve">i </t>
    </r>
  </si>
  <si>
    <r>
      <t>c</t>
    </r>
    <r>
      <rPr>
        <sz val="8"/>
        <color theme="1"/>
        <rFont val="Calibri"/>
        <family val="2"/>
        <scheme val="minor"/>
      </rPr>
      <t xml:space="preserve">si </t>
    </r>
  </si>
  <si>
    <r>
      <t>T</t>
    </r>
    <r>
      <rPr>
        <sz val="8"/>
        <color theme="1"/>
        <rFont val="Calibri"/>
        <family val="2"/>
        <scheme val="minor"/>
      </rPr>
      <t xml:space="preserve">si </t>
    </r>
  </si>
  <si>
    <r>
      <t>K</t>
    </r>
    <r>
      <rPr>
        <sz val="8"/>
        <color theme="1"/>
        <rFont val="Calibri"/>
        <family val="2"/>
        <scheme val="minor"/>
      </rPr>
      <t xml:space="preserve">i </t>
    </r>
  </si>
  <si>
    <r>
      <t>v</t>
    </r>
    <r>
      <rPr>
        <sz val="8"/>
        <color theme="1"/>
        <rFont val="Calibri"/>
        <family val="2"/>
        <scheme val="minor"/>
      </rPr>
      <t xml:space="preserve">i </t>
    </r>
  </si>
  <si>
    <r>
      <t>RC</t>
    </r>
    <r>
      <rPr>
        <sz val="8"/>
        <color theme="1"/>
        <rFont val="Calibri"/>
        <family val="2"/>
        <scheme val="minor"/>
      </rPr>
      <t xml:space="preserve">TOT </t>
    </r>
  </si>
  <si>
    <r>
      <t>c</t>
    </r>
    <r>
      <rPr>
        <sz val="8"/>
        <color theme="1"/>
        <rFont val="Calibri"/>
        <family val="2"/>
        <scheme val="minor"/>
      </rPr>
      <t xml:space="preserve">di </t>
    </r>
  </si>
  <si>
    <r>
      <rPr>
        <sz val="11"/>
        <color theme="1"/>
        <rFont val="Calibri"/>
        <family val="2"/>
      </rPr>
      <t>ϕ</t>
    </r>
    <r>
      <rPr>
        <sz val="8"/>
        <color theme="1"/>
        <rFont val="Calibri"/>
        <family val="2"/>
        <scheme val="minor"/>
      </rPr>
      <t xml:space="preserve">i </t>
    </r>
  </si>
  <si>
    <r>
      <t>d</t>
    </r>
    <r>
      <rPr>
        <sz val="8"/>
        <color theme="1"/>
        <rFont val="Calibri"/>
        <family val="2"/>
        <scheme val="minor"/>
      </rPr>
      <t xml:space="preserve">(1)i </t>
    </r>
  </si>
  <si>
    <r>
      <t>CW</t>
    </r>
    <r>
      <rPr>
        <sz val="8"/>
        <color theme="1"/>
        <rFont val="Calibri"/>
        <family val="2"/>
        <scheme val="minor"/>
      </rPr>
      <t xml:space="preserve">TOT MAX </t>
    </r>
  </si>
  <si>
    <r>
      <t>γ</t>
    </r>
    <r>
      <rPr>
        <sz val="8"/>
        <color theme="1"/>
        <rFont val="Calibri"/>
        <family val="2"/>
        <scheme val="minor"/>
      </rPr>
      <t xml:space="preserve">i </t>
    </r>
  </si>
  <si>
    <r>
      <t>C</t>
    </r>
    <r>
      <rPr>
        <b/>
        <sz val="8"/>
        <color theme="1"/>
        <rFont val="Calibri"/>
        <family val="2"/>
        <scheme val="minor"/>
      </rPr>
      <t>RC</t>
    </r>
  </si>
  <si>
    <t>[€/year]</t>
  </si>
  <si>
    <t>TOTAL COST OF THE LINE</t>
  </si>
  <si>
    <t>b</t>
  </si>
  <si>
    <r>
      <t>t</t>
    </r>
    <r>
      <rPr>
        <sz val="8"/>
        <color theme="1"/>
        <rFont val="Calibri"/>
        <family val="2"/>
        <scheme val="minor"/>
      </rPr>
      <t>(n)</t>
    </r>
  </si>
  <si>
    <r>
      <t>sommatoria t</t>
    </r>
    <r>
      <rPr>
        <sz val="8"/>
        <color theme="1"/>
        <rFont val="Calibri"/>
        <family val="2"/>
        <scheme val="minor"/>
      </rPr>
      <t>(n)</t>
    </r>
  </si>
  <si>
    <r>
      <t>t</t>
    </r>
    <r>
      <rPr>
        <sz val="8"/>
        <color theme="1"/>
        <rFont val="Calibri"/>
        <family val="2"/>
        <scheme val="minor"/>
      </rPr>
      <t>(a)_medio</t>
    </r>
  </si>
  <si>
    <r>
      <t>C</t>
    </r>
    <r>
      <rPr>
        <b/>
        <sz val="8"/>
        <color theme="1"/>
        <rFont val="Calibri"/>
        <family val="2"/>
        <scheme val="minor"/>
      </rPr>
      <t>m</t>
    </r>
  </si>
  <si>
    <r>
      <t>t</t>
    </r>
    <r>
      <rPr>
        <sz val="8"/>
        <color theme="1"/>
        <rFont val="Calibri"/>
        <family val="2"/>
        <scheme val="minor"/>
      </rPr>
      <t>si</t>
    </r>
  </si>
  <si>
    <r>
      <t>C</t>
    </r>
    <r>
      <rPr>
        <b/>
        <sz val="8"/>
        <color theme="1"/>
        <rFont val="Calibri"/>
        <family val="2"/>
        <scheme val="minor"/>
      </rPr>
      <t>si</t>
    </r>
  </si>
  <si>
    <r>
      <t>C</t>
    </r>
    <r>
      <rPr>
        <b/>
        <sz val="8"/>
        <color theme="1"/>
        <rFont val="Calibri"/>
        <family val="2"/>
        <scheme val="minor"/>
      </rPr>
      <t>PC</t>
    </r>
  </si>
  <si>
    <r>
      <t>sommatoria d</t>
    </r>
    <r>
      <rPr>
        <sz val="8"/>
        <color theme="1"/>
        <rFont val="Calibri"/>
        <family val="2"/>
        <scheme val="minor"/>
      </rPr>
      <t>(n)</t>
    </r>
  </si>
  <si>
    <t>q</t>
  </si>
  <si>
    <r>
      <rPr>
        <sz val="11"/>
        <color theme="1"/>
        <rFont val="Calibri"/>
        <family val="2"/>
        <scheme val="minor"/>
      </rPr>
      <t>d</t>
    </r>
    <r>
      <rPr>
        <sz val="8"/>
        <color theme="1"/>
        <rFont val="Calibri"/>
        <family val="2"/>
        <scheme val="minor"/>
      </rPr>
      <t>_medio</t>
    </r>
  </si>
  <si>
    <t>Cq</t>
  </si>
  <si>
    <r>
      <rPr>
        <sz val="11"/>
        <color theme="1"/>
        <rFont val="Calibri"/>
        <family val="2"/>
        <scheme val="minor"/>
      </rPr>
      <t>d</t>
    </r>
    <r>
      <rPr>
        <sz val="8"/>
        <color theme="1"/>
        <rFont val="Calibri"/>
        <family val="2"/>
        <scheme val="minor"/>
      </rPr>
      <t>(n)</t>
    </r>
  </si>
  <si>
    <r>
      <t>CW</t>
    </r>
    <r>
      <rPr>
        <sz val="8"/>
        <color theme="1"/>
        <rFont val="Calibri"/>
        <family val="2"/>
        <scheme val="minor"/>
      </rPr>
      <t xml:space="preserve"> TOT i</t>
    </r>
  </si>
  <si>
    <r>
      <t>CW</t>
    </r>
    <r>
      <rPr>
        <b/>
        <sz val="8"/>
        <color theme="1"/>
        <rFont val="Calibri"/>
        <family val="2"/>
        <scheme val="minor"/>
      </rPr>
      <t xml:space="preserve"> TOT </t>
    </r>
  </si>
  <si>
    <t>TOT COST OF MANUAL ASSEMBLY</t>
  </si>
  <si>
    <t>TOT COST OF COLLABORATIVE ASSEMBLY</t>
  </si>
  <si>
    <t>TOT COST OF AUTOMATED ASSEMBLY</t>
  </si>
  <si>
    <r>
      <t>t</t>
    </r>
    <r>
      <rPr>
        <sz val="8"/>
        <color theme="1"/>
        <rFont val="Calibri"/>
        <family val="2"/>
        <scheme val="minor"/>
      </rPr>
      <t>(n)</t>
    </r>
    <r>
      <rPr>
        <sz val="11"/>
        <color theme="1"/>
        <rFont val="Calibri"/>
        <family val="2"/>
        <scheme val="minor"/>
      </rPr>
      <t xml:space="preserve"> teorico</t>
    </r>
  </si>
  <si>
    <t>manual 1</t>
  </si>
  <si>
    <t>manual 2</t>
  </si>
  <si>
    <t>collaborative 1</t>
  </si>
  <si>
    <t>TOT COST OF COLLABORATIVE ASSEMBLY 1</t>
  </si>
  <si>
    <t>TOT COST OF MANUAL ASSEMBLY 2</t>
  </si>
  <si>
    <t>TOT COST OF MANUAL ASSEMBLY 1</t>
  </si>
  <si>
    <t>TOT COST OF COLLABORATIVE ASSEMBLY 2</t>
  </si>
  <si>
    <t>collaborative 2</t>
  </si>
  <si>
    <t>automated 1</t>
  </si>
  <si>
    <t>automated 2</t>
  </si>
  <si>
    <t>TOT COST OF AUTOMATED ASSEMBLY 1</t>
  </si>
  <si>
    <t>TOT COST OF AUTOMATED ASSEMBLY 2</t>
  </si>
  <si>
    <t>Combination</t>
  </si>
  <si>
    <t>Manual 1</t>
  </si>
  <si>
    <t>Manual 2</t>
  </si>
  <si>
    <t>Collaborative 1</t>
  </si>
  <si>
    <t>Collaborative 2</t>
  </si>
  <si>
    <t>Automated 1</t>
  </si>
  <si>
    <t>Automated 2</t>
  </si>
  <si>
    <r>
      <t>t</t>
    </r>
    <r>
      <rPr>
        <sz val="8"/>
        <color theme="1"/>
        <rFont val="Calibri"/>
        <family val="2"/>
        <scheme val="minor"/>
      </rPr>
      <t>(n)</t>
    </r>
    <r>
      <rPr>
        <sz val="11"/>
        <color theme="1"/>
        <rFont val="Calibri"/>
        <family val="2"/>
        <scheme val="minor"/>
      </rPr>
      <t xml:space="preserve"> </t>
    </r>
  </si>
  <si>
    <r>
      <t>t</t>
    </r>
    <r>
      <rPr>
        <sz val="8"/>
        <color theme="1"/>
        <rFont val="Calibri"/>
        <family val="2"/>
        <scheme val="minor"/>
      </rPr>
      <t>(a)_medio</t>
    </r>
    <r>
      <rPr>
        <sz val="11"/>
        <color theme="1"/>
        <rFont val="Calibri"/>
        <family val="2"/>
        <scheme val="minor"/>
      </rPr>
      <t xml:space="preserve"> teorico</t>
    </r>
  </si>
  <si>
    <r>
      <t>t</t>
    </r>
    <r>
      <rPr>
        <sz val="8"/>
        <color theme="1"/>
        <rFont val="Calibri"/>
        <family val="2"/>
        <scheme val="minor"/>
      </rPr>
      <t>(a)_medio</t>
    </r>
    <r>
      <rPr>
        <sz val="11"/>
        <color theme="1"/>
        <rFont val="Calibri"/>
        <family val="2"/>
        <scheme val="minor"/>
      </rPr>
      <t xml:space="preserve"> eff</t>
    </r>
  </si>
  <si>
    <t>m1 + m2</t>
  </si>
  <si>
    <t>c1 + c2</t>
  </si>
  <si>
    <t>a1 + a2</t>
  </si>
  <si>
    <t>m1 + c1</t>
  </si>
  <si>
    <t>m1 + a1</t>
  </si>
  <si>
    <t>c1 + a1</t>
  </si>
  <si>
    <t>c1 + m1</t>
  </si>
  <si>
    <t>a1 + m1</t>
  </si>
  <si>
    <t>a1 + c1</t>
  </si>
  <si>
    <r>
      <t xml:space="preserve">t </t>
    </r>
    <r>
      <rPr>
        <sz val="8"/>
        <color theme="1"/>
        <rFont val="Calibri"/>
        <family val="2"/>
        <scheme val="minor"/>
      </rPr>
      <t>ws</t>
    </r>
  </si>
  <si>
    <r>
      <t xml:space="preserve">n </t>
    </r>
    <r>
      <rPr>
        <sz val="8"/>
        <color theme="1"/>
        <rFont val="Calibri"/>
        <family val="2"/>
        <scheme val="minor"/>
      </rPr>
      <t>ws</t>
    </r>
  </si>
  <si>
    <r>
      <t xml:space="preserve">e </t>
    </r>
    <r>
      <rPr>
        <sz val="8"/>
        <color theme="1"/>
        <rFont val="Calibri"/>
        <family val="2"/>
        <scheme val="minor"/>
      </rPr>
      <t xml:space="preserve">ws </t>
    </r>
  </si>
  <si>
    <t>WD</t>
  </si>
  <si>
    <t>TH</t>
  </si>
  <si>
    <t>[hour/session]</t>
  </si>
  <si>
    <t>[session/day]</t>
  </si>
  <si>
    <t>[day]</t>
  </si>
  <si>
    <t>working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</si>
</sst>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0"/>
    <numFmt numFmtId="165" formatCode="_-* #,##0\ &quot;€&quot;_-;\-* #,##0\ &quot;€&quot;_-;_-* &quot;-&quot;??\ &quot;€&quot;_-;_-@_-"/>
    <numFmt numFmtId="166" formatCode="0.0000"/>
    <numFmt numFmtId="167" formatCode="_-* #,##0.0\ &quot;€&quot;_-;\-* #,##0.0\ &quot;€&quot;_-;_-* &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
      <sz val="8"/>
      <color theme="1"/>
      <name val="Calibri"/>
      <family val="2"/>
      <scheme val="minor"/>
    </font>
    <font>
      <sz val="5"/>
      <color theme="1"/>
      <name val="Calibri"/>
      <family val="2"/>
      <scheme val="minor"/>
    </font>
    <font>
      <b/>
      <sz val="8"/>
      <color theme="1"/>
      <name val="Calibri"/>
      <family val="2"/>
      <scheme val="minor"/>
    </font>
    <font>
      <sz val="8"/>
      <name val="Calibri"/>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8" tint="0.39997558519241921"/>
        <bgColor indexed="64"/>
      </patternFill>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2" fillId="0" borderId="0" xfId="0" applyFont="1"/>
    <xf numFmtId="0" fontId="2" fillId="0" borderId="1" xfId="0" applyFont="1" applyBorder="1"/>
    <xf numFmtId="0" fontId="0" fillId="0" borderId="1" xfId="0" applyBorder="1"/>
    <xf numFmtId="0" fontId="0" fillId="2" borderId="1" xfId="0" applyFill="1" applyBorder="1"/>
    <xf numFmtId="0" fontId="0" fillId="0" borderId="1" xfId="0" applyFill="1" applyBorder="1"/>
    <xf numFmtId="0" fontId="0" fillId="3" borderId="1" xfId="0" applyFill="1" applyBorder="1"/>
    <xf numFmtId="0" fontId="0" fillId="4" borderId="1" xfId="0" applyFill="1" applyBorder="1"/>
    <xf numFmtId="0" fontId="0" fillId="5" borderId="1" xfId="0" applyFill="1" applyBorder="1"/>
    <xf numFmtId="0" fontId="0" fillId="6" borderId="1" xfId="0" applyFill="1" applyBorder="1"/>
    <xf numFmtId="0" fontId="0" fillId="0" borderId="1" xfId="0" applyBorder="1" applyAlignment="1">
      <alignment horizontal="right"/>
    </xf>
    <xf numFmtId="0" fontId="0" fillId="7" borderId="1" xfId="0" applyFill="1" applyBorder="1"/>
    <xf numFmtId="165" fontId="0" fillId="0" borderId="1" xfId="1" applyNumberFormat="1" applyFont="1" applyBorder="1"/>
    <xf numFmtId="0" fontId="2" fillId="2" borderId="1" xfId="0" applyFont="1" applyFill="1" applyBorder="1"/>
    <xf numFmtId="0" fontId="2" fillId="5" borderId="1" xfId="0" applyFont="1" applyFill="1" applyBorder="1"/>
    <xf numFmtId="0" fontId="2" fillId="7" borderId="1" xfId="0" applyFont="1" applyFill="1" applyBorder="1"/>
    <xf numFmtId="44" fontId="2" fillId="0" borderId="1" xfId="1" applyFont="1" applyBorder="1"/>
    <xf numFmtId="0" fontId="0" fillId="0" borderId="0" xfId="0" applyBorder="1"/>
    <xf numFmtId="44" fontId="2" fillId="0" borderId="1" xfId="1" applyNumberFormat="1" applyFont="1" applyBorder="1"/>
    <xf numFmtId="44" fontId="2" fillId="0" borderId="1" xfId="0" applyNumberFormat="1" applyFont="1" applyBorder="1"/>
    <xf numFmtId="44" fontId="0" fillId="0" borderId="0" xfId="0" applyNumberFormat="1"/>
    <xf numFmtId="165" fontId="0" fillId="0" borderId="0" xfId="0" applyNumberFormat="1"/>
    <xf numFmtId="166" fontId="0" fillId="0" borderId="0" xfId="0" applyNumberFormat="1"/>
    <xf numFmtId="164" fontId="0" fillId="0" borderId="0" xfId="0" applyNumberFormat="1"/>
    <xf numFmtId="0" fontId="0" fillId="2" borderId="0" xfId="0" applyFill="1"/>
    <xf numFmtId="0" fontId="2" fillId="8" borderId="1" xfId="0" applyFont="1" applyFill="1" applyBorder="1"/>
    <xf numFmtId="0" fontId="0" fillId="9" borderId="0" xfId="0" applyFill="1" applyBorder="1"/>
    <xf numFmtId="0" fontId="2" fillId="9" borderId="1" xfId="0" applyFont="1" applyFill="1" applyBorder="1"/>
    <xf numFmtId="0" fontId="2" fillId="10" borderId="1" xfId="0" applyFont="1" applyFill="1" applyBorder="1"/>
    <xf numFmtId="0" fontId="0" fillId="5" borderId="0" xfId="0" applyFill="1"/>
    <xf numFmtId="0" fontId="4" fillId="5" borderId="0" xfId="0" applyFont="1" applyFill="1"/>
    <xf numFmtId="165" fontId="0" fillId="0" borderId="0" xfId="1" applyNumberFormat="1" applyFont="1"/>
    <xf numFmtId="0" fontId="0" fillId="7" borderId="0" xfId="0" applyFill="1"/>
    <xf numFmtId="0" fontId="2" fillId="0" borderId="0" xfId="0" applyFont="1" applyAlignment="1">
      <alignment horizontal="right"/>
    </xf>
    <xf numFmtId="167" fontId="2" fillId="0" borderId="1" xfId="0" applyNumberFormat="1" applyFont="1" applyBorder="1"/>
    <xf numFmtId="44" fontId="0" fillId="0" borderId="0" xfId="1" applyFont="1"/>
    <xf numFmtId="167" fontId="0" fillId="0" borderId="0" xfId="1" applyNumberFormat="1" applyFont="1"/>
    <xf numFmtId="0" fontId="0" fillId="2" borderId="0" xfId="0" applyFill="1" applyBorder="1"/>
    <xf numFmtId="44" fontId="2" fillId="0" borderId="0" xfId="1" applyFont="1" applyBorder="1"/>
    <xf numFmtId="0" fontId="2" fillId="0" borderId="0" xfId="0" applyFont="1" applyBorder="1"/>
    <xf numFmtId="167" fontId="2" fillId="0" borderId="0" xfId="0" applyNumberFormat="1" applyFont="1" applyBorder="1"/>
    <xf numFmtId="167" fontId="2" fillId="0" borderId="0" xfId="1" applyNumberFormat="1" applyFont="1"/>
    <xf numFmtId="0" fontId="0" fillId="0" borderId="1" xfId="0" applyBorder="1" applyAlignment="1">
      <alignment horizontal="center"/>
    </xf>
    <xf numFmtId="0" fontId="0" fillId="11" borderId="1" xfId="0" applyFill="1" applyBorder="1"/>
    <xf numFmtId="2" fontId="0" fillId="0" borderId="1" xfId="0" applyNumberFormat="1" applyBorder="1"/>
    <xf numFmtId="0" fontId="0" fillId="12" borderId="1" xfId="0" applyFill="1" applyBorder="1"/>
    <xf numFmtId="0" fontId="2" fillId="2" borderId="1" xfId="0" applyFon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45296376048687"/>
          <c:y val="0.1481523123039554"/>
          <c:w val="0.79644328573392265"/>
          <c:h val="0.75916480160600464"/>
        </c:manualLayout>
      </c:layout>
      <c:lineChart>
        <c:grouping val="standard"/>
        <c:varyColors val="0"/>
        <c:ser>
          <c:idx val="0"/>
          <c:order val="0"/>
          <c:tx>
            <c:v>MANUAL</c:v>
          </c:tx>
          <c:spPr>
            <a:ln w="28575" cap="rnd">
              <a:solidFill>
                <a:schemeClr val="accent1"/>
              </a:solidFill>
              <a:round/>
            </a:ln>
            <a:effectLst/>
          </c:spPr>
          <c:marker>
            <c:symbol val="none"/>
          </c:marker>
          <c:cat>
            <c:numRef>
              <c:f>Manual!$B$1:$CX$1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Manual!$C$25:$CX$25</c:f>
              <c:numCache>
                <c:formatCode>_("€"* #,##0.00_);_("€"* \(#,##0.00\);_("€"* "-"??_);_(@_)</c:formatCode>
                <c:ptCount val="100"/>
                <c:pt idx="0">
                  <c:v>98</c:v>
                </c:pt>
                <c:pt idx="1">
                  <c:v>80.825000000000003</c:v>
                </c:pt>
                <c:pt idx="2">
                  <c:v>74.841184058610381</c:v>
                </c:pt>
                <c:pt idx="3">
                  <c:v>71.713013043957773</c:v>
                </c:pt>
                <c:pt idx="4">
                  <c:v>69.752217368658819</c:v>
                </c:pt>
                <c:pt idx="5">
                  <c:v>68.388254078519296</c:v>
                </c:pt>
                <c:pt idx="6">
                  <c:v>67.373068268172261</c:v>
                </c:pt>
                <c:pt idx="7">
                  <c:v>66.580795359650736</c:v>
                </c:pt>
                <c:pt idx="8">
                  <c:v>65.940462074763005</c:v>
                </c:pt>
                <c:pt idx="9">
                  <c:v>65.408842670060039</c:v>
                </c:pt>
                <c:pt idx="10">
                  <c:v>64.95801516930635</c:v>
                </c:pt>
                <c:pt idx="11">
                  <c:v>64.569085128189755</c:v>
                </c:pt>
                <c:pt idx="12">
                  <c:v>64.228776200320439</c:v>
                </c:pt>
                <c:pt idx="13">
                  <c:v>63.927464481078779</c:v>
                </c:pt>
                <c:pt idx="14">
                  <c:v>63.657988513545405</c:v>
                </c:pt>
                <c:pt idx="15">
                  <c:v>63.414898834573812</c:v>
                </c:pt>
                <c:pt idx="16">
                  <c:v>63.19396800103835</c:v>
                </c:pt>
                <c:pt idx="17">
                  <c:v>62.991860990388474</c:v>
                </c:pt>
                <c:pt idx="18">
                  <c:v>62.805907650926535</c:v>
                </c:pt>
                <c:pt idx="19">
                  <c:v>62.633941983339724</c:v>
                </c:pt>
                <c:pt idx="20">
                  <c:v>62.474186311668845</c:v>
                </c:pt>
                <c:pt idx="21">
                  <c:v>62.325166290905344</c:v>
                </c:pt>
                <c:pt idx="22">
                  <c:v>62.185647527287315</c:v>
                </c:pt>
                <c:pt idx="23">
                  <c:v>62.054587622359165</c:v>
                </c:pt>
                <c:pt idx="24">
                  <c:v>61.931099405185812</c:v>
                </c:pt>
                <c:pt idx="25">
                  <c:v>61.81442240148418</c:v>
                </c:pt>
                <c:pt idx="26">
                  <c:v>61.703900449512332</c:v>
                </c:pt>
                <c:pt idx="27">
                  <c:v>61.598963960154698</c:v>
                </c:pt>
                <c:pt idx="28">
                  <c:v>61.499115726167304</c:v>
                </c:pt>
                <c:pt idx="29">
                  <c:v>61.403919472421833</c:v>
                </c:pt>
                <c:pt idx="30">
                  <c:v>61.312990543722158</c:v>
                </c:pt>
                <c:pt idx="31">
                  <c:v>61.22598827474647</c:v>
                </c:pt>
                <c:pt idx="32">
                  <c:v>61.142609694893636</c:v>
                </c:pt>
                <c:pt idx="33">
                  <c:v>61.06258430083524</c:v>
                </c:pt>
                <c:pt idx="34">
                  <c:v>60.985669689351958</c:v>
                </c:pt>
                <c:pt idx="35">
                  <c:v>60.91164788811605</c:v>
                </c:pt>
                <c:pt idx="36">
                  <c:v>60.840322256387395</c:v>
                </c:pt>
                <c:pt idx="37">
                  <c:v>60.771514853917139</c:v>
                </c:pt>
                <c:pt idx="38">
                  <c:v>60.705064196714815</c:v>
                </c:pt>
                <c:pt idx="39">
                  <c:v>60.640823334203382</c:v>
                </c:pt>
                <c:pt idx="40">
                  <c:v>60.578658194738296</c:v>
                </c:pt>
                <c:pt idx="41">
                  <c:v>60.518446156305195</c:v>
                </c:pt>
                <c:pt idx="42">
                  <c:v>60.460074807031084</c:v>
                </c:pt>
                <c:pt idx="43">
                  <c:v>60.403440866399073</c:v>
                </c:pt>
                <c:pt idx="44">
                  <c:v>60.348449243087607</c:v>
                </c:pt>
                <c:pt idx="45">
                  <c:v>60.295012209423838</c:v>
                </c:pt>
                <c:pt idx="46">
                  <c:v>60.243048675747531</c:v>
                </c:pt>
                <c:pt idx="47">
                  <c:v>60.192483550683114</c:v>
                </c:pt>
                <c:pt idx="48">
                  <c:v>60.143247175534931</c:v>
                </c:pt>
                <c:pt idx="49">
                  <c:v>60.095274822847479</c:v>
                </c:pt>
                <c:pt idx="50">
                  <c:v>60.048506250685982</c:v>
                </c:pt>
                <c:pt idx="51">
                  <c:v>60.002885305449816</c:v>
                </c:pt>
                <c:pt idx="52">
                  <c:v>59.958359567081175</c:v>
                </c:pt>
                <c:pt idx="53">
                  <c:v>59.914880031410242</c:v>
                </c:pt>
                <c:pt idx="54">
                  <c:v>59.872400825117701</c:v>
                </c:pt>
                <c:pt idx="55">
                  <c:v>59.830878949418349</c:v>
                </c:pt>
                <c:pt idx="56">
                  <c:v>59.79027404909791</c:v>
                </c:pt>
                <c:pt idx="57">
                  <c:v>59.750548203983186</c:v>
                </c:pt>
                <c:pt idx="58">
                  <c:v>59.711665740307005</c:v>
                </c:pt>
                <c:pt idx="59">
                  <c:v>59.673593059756243</c:v>
                </c:pt>
                <c:pt idx="60">
                  <c:v>59.636298484270192</c:v>
                </c:pt>
                <c:pt idx="61">
                  <c:v>59.599752114896489</c:v>
                </c:pt>
                <c:pt idx="62">
                  <c:v>59.563925703219233</c:v>
                </c:pt>
                <c:pt idx="63">
                  <c:v>59.528792534051505</c:v>
                </c:pt>
                <c:pt idx="64">
                  <c:v>59.494327318240408</c:v>
                </c:pt>
                <c:pt idx="65">
                  <c:v>59.460506094565751</c:v>
                </c:pt>
                <c:pt idx="66">
                  <c:v>59.42730613983106</c:v>
                </c:pt>
                <c:pt idx="67">
                  <c:v>59.394705886347154</c:v>
                </c:pt>
                <c:pt idx="68">
                  <c:v>59.362684846097167</c:v>
                </c:pt>
                <c:pt idx="69">
                  <c:v>59.331223540950532</c:v>
                </c:pt>
                <c:pt idx="70">
                  <c:v>59.300303438360871</c:v>
                </c:pt>
                <c:pt idx="71">
                  <c:v>59.269906892043572</c:v>
                </c:pt>
                <c:pt idx="72">
                  <c:v>59.240017087181442</c:v>
                </c:pt>
                <c:pt idx="73">
                  <c:v>59.210617989753381</c:v>
                </c:pt>
                <c:pt idx="74">
                  <c:v>59.181694299622976</c:v>
                </c:pt>
                <c:pt idx="75">
                  <c:v>59.153231407059558</c:v>
                </c:pt>
                <c:pt idx="76">
                  <c:v>59.125215352397561</c:v>
                </c:pt>
                <c:pt idx="77">
                  <c:v>59.097632788568468</c:v>
                </c:pt>
                <c:pt idx="78">
                  <c:v>59.070470946265395</c:v>
                </c:pt>
                <c:pt idx="79">
                  <c:v>59.04371760152322</c:v>
                </c:pt>
                <c:pt idx="80">
                  <c:v>59.017361045517774</c:v>
                </c:pt>
                <c:pt idx="81">
                  <c:v>58.991390056405699</c:v>
                </c:pt>
                <c:pt idx="82">
                  <c:v>58.965793873043019</c:v>
                </c:pt>
                <c:pt idx="83">
                  <c:v>58.940562170435392</c:v>
                </c:pt>
                <c:pt idx="84">
                  <c:v>58.915685036785788</c:v>
                </c:pt>
                <c:pt idx="85">
                  <c:v>58.891152952017556</c:v>
                </c:pt>
                <c:pt idx="86">
                  <c:v>58.866956767661385</c:v>
                </c:pt>
                <c:pt idx="87">
                  <c:v>58.843087688004339</c:v>
                </c:pt>
                <c:pt idx="88">
                  <c:v>58.819537252407912</c:v>
                </c:pt>
                <c:pt idx="89">
                  <c:v>58.796297318709598</c:v>
                </c:pt>
                <c:pt idx="90">
                  <c:v>58.773360047630263</c:v>
                </c:pt>
                <c:pt idx="91">
                  <c:v>58.750717888115133</c:v>
                </c:pt>
                <c:pt idx="92">
                  <c:v>58.728363563543134</c:v>
                </c:pt>
                <c:pt idx="93">
                  <c:v>58.70629005874347</c:v>
                </c:pt>
                <c:pt idx="94">
                  <c:v>58.68449060776436</c:v>
                </c:pt>
                <c:pt idx="95">
                  <c:v>58.662958682342143</c:v>
                </c:pt>
                <c:pt idx="96">
                  <c:v>58.641687981023892</c:v>
                </c:pt>
                <c:pt idx="97">
                  <c:v>58.62067241889963</c:v>
                </c:pt>
                <c:pt idx="98">
                  <c:v>58.599906117904148</c:v>
                </c:pt>
                <c:pt idx="99">
                  <c:v>58.579383397650872</c:v>
                </c:pt>
              </c:numCache>
            </c:numRef>
          </c:val>
          <c:smooth val="0"/>
          <c:extLst>
            <c:ext xmlns:c16="http://schemas.microsoft.com/office/drawing/2014/chart" uri="{C3380CC4-5D6E-409C-BE32-E72D297353CC}">
              <c16:uniqueId val="{00000000-C09E-42AA-9454-E925D66648A4}"/>
            </c:ext>
          </c:extLst>
        </c:ser>
        <c:ser>
          <c:idx val="1"/>
          <c:order val="1"/>
          <c:tx>
            <c:v>COLLABORATIVE</c:v>
          </c:tx>
          <c:spPr>
            <a:ln w="28575" cap="rnd">
              <a:solidFill>
                <a:schemeClr val="accent2"/>
              </a:solidFill>
              <a:round/>
            </a:ln>
            <a:effectLst/>
          </c:spPr>
          <c:marker>
            <c:symbol val="none"/>
          </c:marker>
          <c:cat>
            <c:numRef>
              <c:f>Manual!$B$1:$CX$1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Collaborative!$B$25:$CW$25</c:f>
              <c:numCache>
                <c:formatCode>_("€"* #,##0.00_);_("€"* \(#,##0.00\);_("€"* "-"??_);_(@_)</c:formatCode>
                <c:ptCount val="100"/>
                <c:pt idx="0">
                  <c:v>187.33333333333334</c:v>
                </c:pt>
                <c:pt idx="1">
                  <c:v>116.46666666666667</c:v>
                </c:pt>
                <c:pt idx="2">
                  <c:v>92.395147908059556</c:v>
                </c:pt>
                <c:pt idx="3">
                  <c:v>80.126360931044658</c:v>
                </c:pt>
                <c:pt idx="4">
                  <c:v>72.623196992634377</c:v>
                </c:pt>
                <c:pt idx="5">
                  <c:v>67.525914972412494</c:v>
                </c:pt>
                <c:pt idx="6">
                  <c:v>63.816880687711645</c:v>
                </c:pt>
                <c:pt idx="7">
                  <c:v>60.984020601747694</c:v>
                </c:pt>
                <c:pt idx="8">
                  <c:v>58.741002743321012</c:v>
                </c:pt>
                <c:pt idx="9">
                  <c:v>56.914903886693267</c:v>
                </c:pt>
                <c:pt idx="10">
                  <c:v>55.39495923870399</c:v>
                </c:pt>
                <c:pt idx="11">
                  <c:v>54.106840104456815</c:v>
                </c:pt>
                <c:pt idx="12">
                  <c:v>52.998750141566418</c:v>
                </c:pt>
                <c:pt idx="13">
                  <c:v>52.033449505063913</c:v>
                </c:pt>
                <c:pt idx="14">
                  <c:v>51.183450614061869</c:v>
                </c:pt>
                <c:pt idx="15">
                  <c:v>50.428003700683007</c:v>
                </c:pt>
                <c:pt idx="16">
                  <c:v>49.751138588192958</c:v>
                </c:pt>
                <c:pt idx="17">
                  <c:v>49.140354048966252</c:v>
                </c:pt>
                <c:pt idx="18">
                  <c:v>48.585717500658816</c:v>
                </c:pt>
                <c:pt idx="19">
                  <c:v>48.079232299035453</c:v>
                </c:pt>
                <c:pt idx="20">
                  <c:v>47.614384016275771</c:v>
                </c:pt>
                <c:pt idx="21">
                  <c:v>47.18580915739372</c:v>
                </c:pt>
                <c:pt idx="22">
                  <c:v>46.789049332146213</c:v>
                </c:pt>
                <c:pt idx="23">
                  <c:v>46.42036615773808</c:v>
                </c:pt>
                <c:pt idx="24">
                  <c:v>46.076600031995191</c:v>
                </c:pt>
                <c:pt idx="25">
                  <c:v>45.755061071439123</c:v>
                </c:pt>
                <c:pt idx="26">
                  <c:v>45.453443953691774</c:v>
                </c:pt>
                <c:pt idx="27">
                  <c:v>45.169760747095808</c:v>
                </c:pt>
                <c:pt idx="28">
                  <c:v>44.902287430617164</c:v>
                </c:pt>
                <c:pt idx="29">
                  <c:v>44.649520944030975</c:v>
                </c:pt>
                <c:pt idx="30">
                  <c:v>44.41014441724991</c:v>
                </c:pt>
                <c:pt idx="31">
                  <c:v>44.182998810460838</c:v>
                </c:pt>
                <c:pt idx="32">
                  <c:v>43.967059621646079</c:v>
                </c:pt>
                <c:pt idx="33">
                  <c:v>43.761417631272209</c:v>
                </c:pt>
                <c:pt idx="34">
                  <c:v>43.565262887174633</c:v>
                </c:pt>
                <c:pt idx="35">
                  <c:v>43.377871308031082</c:v>
                </c:pt>
                <c:pt idx="36">
                  <c:v>43.198593416854642</c:v>
                </c:pt>
                <c:pt idx="37">
                  <c:v>43.026844817715542</c:v>
                </c:pt>
                <c:pt idx="38">
                  <c:v>42.862098107385037</c:v>
                </c:pt>
                <c:pt idx="39">
                  <c:v>42.703875974569968</c:v>
                </c:pt>
                <c:pt idx="40">
                  <c:v>42.551745287113057</c:v>
                </c:pt>
                <c:pt idx="41">
                  <c:v>42.405312005111035</c:v>
                </c:pt>
                <c:pt idx="42">
                  <c:v>42.264216787685676</c:v>
                </c:pt>
                <c:pt idx="43">
                  <c:v>42.128131184893434</c:v>
                </c:pt>
                <c:pt idx="44">
                  <c:v>41.996754325304977</c:v>
                </c:pt>
                <c:pt idx="45">
                  <c:v>41.869810025143259</c:v>
                </c:pt>
                <c:pt idx="46">
                  <c:v>41.747044257315252</c:v>
                </c:pt>
                <c:pt idx="47">
                  <c:v>41.628222928809386</c:v>
                </c:pt>
                <c:pt idx="48">
                  <c:v>41.513129923226586</c:v>
                </c:pt>
                <c:pt idx="49">
                  <c:v>41.4015653720312</c:v>
                </c:pt>
                <c:pt idx="50">
                  <c:v>41.29334412373688</c:v>
                </c:pt>
                <c:pt idx="51">
                  <c:v>41.188294384908502</c:v>
                </c:pt>
                <c:pt idx="52">
                  <c:v>41.086256510743773</c:v>
                </c:pt>
                <c:pt idx="53">
                  <c:v>40.987081926242006</c:v>
                </c:pt>
                <c:pt idx="54">
                  <c:v>40.890632161686014</c:v>
                </c:pt>
                <c:pt idx="55">
                  <c:v>40.796777988451517</c:v>
                </c:pt>
                <c:pt idx="56">
                  <c:v>40.70539864308855</c:v>
                </c:pt>
                <c:pt idx="57">
                  <c:v>40.616381129255203</c:v>
                </c:pt>
                <c:pt idx="58">
                  <c:v>40.529619588472698</c:v>
                </c:pt>
                <c:pt idx="59">
                  <c:v>40.445014731854492</c:v>
                </c:pt>
                <c:pt idx="60">
                  <c:v>40.36247332597307</c:v>
                </c:pt>
                <c:pt idx="61">
                  <c:v>40.281907726894893</c:v>
                </c:pt>
                <c:pt idx="62">
                  <c:v>40.20323545715808</c:v>
                </c:pt>
                <c:pt idx="63">
                  <c:v>40.126378821108737</c:v>
                </c:pt>
                <c:pt idx="64">
                  <c:v>40.051264554565805</c:v>
                </c:pt>
                <c:pt idx="65">
                  <c:v>39.977823505263217</c:v>
                </c:pt>
                <c:pt idx="66">
                  <c:v>39.905990340934473</c:v>
                </c:pt>
                <c:pt idx="67">
                  <c:v>39.835703282266138</c:v>
                </c:pt>
                <c:pt idx="68">
                  <c:v>39.766903858262197</c:v>
                </c:pt>
                <c:pt idx="69">
                  <c:v>39.69953668183652</c:v>
                </c:pt>
                <c:pt idx="70">
                  <c:v>39.633549243691526</c:v>
                </c:pt>
                <c:pt idx="71">
                  <c:v>39.568891722752838</c:v>
                </c:pt>
                <c:pt idx="72">
                  <c:v>39.50551681161501</c:v>
                </c:pt>
                <c:pt idx="73">
                  <c:v>39.443379555617206</c:v>
                </c:pt>
                <c:pt idx="74">
                  <c:v>39.382437204311891</c:v>
                </c:pt>
                <c:pt idx="75">
                  <c:v>39.322649074216869</c:v>
                </c:pt>
                <c:pt idx="76">
                  <c:v>39.263976421853954</c:v>
                </c:pt>
                <c:pt idx="77">
                  <c:v>39.20638232617744</c:v>
                </c:pt>
                <c:pt idx="78">
                  <c:v>39.149831579584344</c:v>
                </c:pt>
                <c:pt idx="79">
                  <c:v>39.094290586777568</c:v>
                </c:pt>
                <c:pt idx="80">
                  <c:v>39.039727270823128</c:v>
                </c:pt>
                <c:pt idx="81">
                  <c:v>38.986110985805709</c:v>
                </c:pt>
                <c:pt idx="82">
                  <c:v>38.933412435542891</c:v>
                </c:pt>
                <c:pt idx="83">
                  <c:v>38.881603597868292</c:v>
                </c:pt>
                <c:pt idx="84">
                  <c:v>38.830657654039243</c:v>
                </c:pt>
                <c:pt idx="85">
                  <c:v>38.78054892286471</c:v>
                </c:pt>
                <c:pt idx="86">
                  <c:v>38.731252799185576</c:v>
                </c:pt>
                <c:pt idx="87">
                  <c:v>38.682745696371946</c:v>
                </c:pt>
                <c:pt idx="88">
                  <c:v>38.635004992531677</c:v>
                </c:pt>
                <c:pt idx="89">
                  <c:v>38.588008980150676</c:v>
                </c:pt>
                <c:pt idx="90">
                  <c:v>38.541736818909555</c:v>
                </c:pt>
                <c:pt idx="91">
                  <c:v>38.496168491442859</c:v>
                </c:pt>
                <c:pt idx="92">
                  <c:v>38.451284761826685</c:v>
                </c:pt>
                <c:pt idx="93">
                  <c:v>38.407067136598378</c:v>
                </c:pt>
                <c:pt idx="94">
                  <c:v>38.363497828127691</c:v>
                </c:pt>
                <c:pt idx="95">
                  <c:v>38.320559720174089</c:v>
                </c:pt>
                <c:pt idx="96">
                  <c:v>38.278236335477594</c:v>
                </c:pt>
                <c:pt idx="97">
                  <c:v>38.236511805243033</c:v>
                </c:pt>
                <c:pt idx="98">
                  <c:v>38.1953708403882</c:v>
                </c:pt>
                <c:pt idx="99">
                  <c:v>38.154798704437155</c:v>
                </c:pt>
              </c:numCache>
            </c:numRef>
          </c:val>
          <c:smooth val="0"/>
          <c:extLst>
            <c:ext xmlns:c16="http://schemas.microsoft.com/office/drawing/2014/chart" uri="{C3380CC4-5D6E-409C-BE32-E72D297353CC}">
              <c16:uniqueId val="{00000001-C09E-42AA-9454-E925D66648A4}"/>
            </c:ext>
          </c:extLst>
        </c:ser>
        <c:ser>
          <c:idx val="2"/>
          <c:order val="2"/>
          <c:tx>
            <c:v>AUTOMATED</c:v>
          </c:tx>
          <c:spPr>
            <a:ln w="28575" cap="rnd">
              <a:solidFill>
                <a:schemeClr val="accent3"/>
              </a:solidFill>
              <a:round/>
            </a:ln>
            <a:effectLst/>
          </c:spPr>
          <c:marker>
            <c:symbol val="none"/>
          </c:marker>
          <c:cat>
            <c:numRef>
              <c:f>Manual!$B$1:$CX$1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Automated!$B$25:$CW$25</c:f>
              <c:numCache>
                <c:formatCode>_("€"* #,##0.00_);_("€"* \(#,##0.00\);_("€"* "-"??_);_(@_)</c:formatCode>
                <c:ptCount val="100"/>
                <c:pt idx="0">
                  <c:v>1027.6666666666665</c:v>
                </c:pt>
                <c:pt idx="1">
                  <c:v>514.32833333333326</c:v>
                </c:pt>
                <c:pt idx="2">
                  <c:v>343.2136211544007</c:v>
                </c:pt>
                <c:pt idx="3">
                  <c:v>257.65524086580047</c:v>
                </c:pt>
                <c:pt idx="4">
                  <c:v>206.31957949767667</c:v>
                </c:pt>
                <c:pt idx="5">
                  <c:v>172.09537538615891</c:v>
                </c:pt>
                <c:pt idx="6">
                  <c:v>147.64920453985744</c:v>
                </c:pt>
                <c:pt idx="7">
                  <c:v>129.31434134737523</c:v>
                </c:pt>
                <c:pt idx="8">
                  <c:v>115.05370823481252</c:v>
                </c:pt>
                <c:pt idx="9">
                  <c:v>103.64505387982422</c:v>
                </c:pt>
                <c:pt idx="10">
                  <c:v>94.310578893334494</c:v>
                </c:pt>
                <c:pt idx="11">
                  <c:v>86.531748258913638</c:v>
                </c:pt>
                <c:pt idx="12">
                  <c:v>79.949574732571861</c:v>
                </c:pt>
                <c:pt idx="13">
                  <c:v>74.307637799347305</c:v>
                </c:pt>
                <c:pt idx="14">
                  <c:v>69.417894968591483</c:v>
                </c:pt>
                <c:pt idx="15">
                  <c:v>65.139313783679498</c:v>
                </c:pt>
                <c:pt idx="16">
                  <c:v>61.364045442722606</c:v>
                </c:pt>
                <c:pt idx="17">
                  <c:v>58.008207190402871</c:v>
                </c:pt>
                <c:pt idx="18">
                  <c:v>55.005575518272295</c:v>
                </c:pt>
                <c:pt idx="19">
                  <c:v>52.303171394262691</c:v>
                </c:pt>
                <c:pt idx="20">
                  <c:v>49.858106847498071</c:v>
                </c:pt>
                <c:pt idx="21">
                  <c:v>47.635291569800572</c:v>
                </c:pt>
                <c:pt idx="22">
                  <c:v>45.605737790879843</c:v>
                </c:pt>
                <c:pt idx="23">
                  <c:v>43.745288931571586</c:v>
                </c:pt>
                <c:pt idx="24">
                  <c:v>42.033653377890992</c:v>
                </c:pt>
                <c:pt idx="25">
                  <c:v>40.453661228445412</c:v>
                </c:pt>
                <c:pt idx="26">
                  <c:v>38.990686207636827</c:v>
                </c:pt>
                <c:pt idx="27">
                  <c:v>37.63219145346244</c:v>
                </c:pt>
                <c:pt idx="28">
                  <c:v>36.367369279342469</c:v>
                </c:pt>
                <c:pt idx="29">
                  <c:v>35.186852982852052</c:v>
                </c:pt>
                <c:pt idx="30">
                  <c:v>34.082484432817559</c:v>
                </c:pt>
                <c:pt idx="31">
                  <c:v>33.04712523335138</c:v>
                </c:pt>
                <c:pt idx="32">
                  <c:v>32.07450222130403</c:v>
                </c:pt>
                <c:pt idx="33">
                  <c:v>31.159080228546209</c:v>
                </c:pt>
                <c:pt idx="34">
                  <c:v>30.295956656160826</c:v>
                </c:pt>
                <c:pt idx="35">
                  <c:v>29.480773619377405</c:v>
                </c:pt>
                <c:pt idx="36">
                  <c:v>28.709644339084459</c:v>
                </c:pt>
                <c:pt idx="37">
                  <c:v>27.979091155574942</c:v>
                </c:pt>
                <c:pt idx="38">
                  <c:v>27.285993078503182</c:v>
                </c:pt>
                <c:pt idx="39">
                  <c:v>26.627541204233086</c:v>
                </c:pt>
                <c:pt idx="40">
                  <c:v>26.001200657378323</c:v>
                </c:pt>
                <c:pt idx="41">
                  <c:v>25.404677969180835</c:v>
                </c:pt>
                <c:pt idx="42">
                  <c:v>24.835893007670684</c:v>
                </c:pt>
                <c:pt idx="43">
                  <c:v>24.292954735468427</c:v>
                </c:pt>
                <c:pt idx="44">
                  <c:v>23.774140199825862</c:v>
                </c:pt>
                <c:pt idx="45">
                  <c:v>23.277876263048729</c:v>
                </c:pt>
                <c:pt idx="46">
                  <c:v>22.802723665164336</c:v>
                </c:pt>
                <c:pt idx="47">
                  <c:v>22.34736307871939</c:v>
                </c:pt>
                <c:pt idx="48">
                  <c:v>21.910582871121633</c:v>
                </c:pt>
                <c:pt idx="49">
                  <c:v>21.491268335472427</c:v>
                </c:pt>
                <c:pt idx="50">
                  <c:v>21.088392188335309</c:v>
                </c:pt>
                <c:pt idx="51">
                  <c:v>20.701006163893911</c:v>
                </c:pt>
                <c:pt idx="52">
                  <c:v>20.328233559695143</c:v>
                </c:pt>
                <c:pt idx="53">
                  <c:v>19.969262610625741</c:v>
                </c:pt>
                <c:pt idx="54">
                  <c:v>19.623340585712327</c:v>
                </c:pt>
                <c:pt idx="55">
                  <c:v>19.289768517393295</c:v>
                </c:pt>
                <c:pt idx="56">
                  <c:v>18.967896485591837</c:v>
                </c:pt>
                <c:pt idx="57">
                  <c:v>18.657119389632381</c:v>
                </c:pt>
                <c:pt idx="58">
                  <c:v>18.356873150121668</c:v>
                </c:pt>
                <c:pt idx="59">
                  <c:v>18.066631290632696</c:v>
                </c:pt>
                <c:pt idx="60">
                  <c:v>17.785901855608419</c:v>
                </c:pt>
                <c:pt idx="61">
                  <c:v>17.514224626525461</c:v>
                </c:pt>
                <c:pt idx="62">
                  <c:v>17.251168603178503</c:v>
                </c:pt>
                <c:pt idx="63">
                  <c:v>16.996329721088227</c:v>
                </c:pt>
                <c:pt idx="64">
                  <c:v>16.749328779604628</c:v>
                </c:pt>
                <c:pt idx="65">
                  <c:v>16.509809558359571</c:v>
                </c:pt>
                <c:pt idx="66">
                  <c:v>16.277437102390763</c:v>
                </c:pt>
                <c:pt idx="67">
                  <c:v>16.051896158574174</c:v>
                </c:pt>
                <c:pt idx="68">
                  <c:v>15.832889748015063</c:v>
                </c:pt>
                <c:pt idx="69">
                  <c:v>15.620137860802094</c:v>
                </c:pt>
                <c:pt idx="70">
                  <c:v>15.413376261060733</c:v>
                </c:pt>
                <c:pt idx="71">
                  <c:v>15.212355391582642</c:v>
                </c:pt>
                <c:pt idx="72">
                  <c:v>15.016839368482884</c:v>
                </c:pt>
                <c:pt idx="73">
                  <c:v>14.826605057368967</c:v>
                </c:pt>
                <c:pt idx="74">
                  <c:v>14.641441223414116</c:v>
                </c:pt>
                <c:pt idx="75">
                  <c:v>14.461147748527949</c:v>
                </c:pt>
                <c:pt idx="76">
                  <c:v>14.28553490952495</c:v>
                </c:pt>
                <c:pt idx="77">
                  <c:v>14.114422711816664</c:v>
                </c:pt>
                <c:pt idx="78">
                  <c:v>13.947640273707922</c:v>
                </c:pt>
                <c:pt idx="79">
                  <c:v>13.785025256869353</c:v>
                </c:pt>
                <c:pt idx="80">
                  <c:v>13.626423338995711</c:v>
                </c:pt>
                <c:pt idx="81">
                  <c:v>13.471687725048882</c:v>
                </c:pt>
                <c:pt idx="82">
                  <c:v>13.320678693831548</c:v>
                </c:pt>
                <c:pt idx="83">
                  <c:v>13.173263176947277</c:v>
                </c:pt>
                <c:pt idx="84">
                  <c:v>13.029314367480112</c:v>
                </c:pt>
                <c:pt idx="85">
                  <c:v>12.88871135597455</c:v>
                </c:pt>
                <c:pt idx="86">
                  <c:v>12.75133879151951</c:v>
                </c:pt>
                <c:pt idx="87">
                  <c:v>12.61708656593933</c:v>
                </c:pt>
                <c:pt idx="88">
                  <c:v>12.485849519274506</c:v>
                </c:pt>
                <c:pt idx="89">
                  <c:v>12.357527164896318</c:v>
                </c:pt>
                <c:pt idx="90">
                  <c:v>12.232023432745063</c:v>
                </c:pt>
                <c:pt idx="91">
                  <c:v>12.10924642931302</c:v>
                </c:pt>
                <c:pt idx="92">
                  <c:v>11.98910821311175</c:v>
                </c:pt>
                <c:pt idx="93">
                  <c:v>11.871524584470748</c:v>
                </c:pt>
                <c:pt idx="94">
                  <c:v>11.756414888611422</c:v>
                </c:pt>
                <c:pt idx="95">
                  <c:v>11.643701831028478</c:v>
                </c:pt>
                <c:pt idx="96">
                  <c:v>11.533311304290528</c:v>
                </c:pt>
                <c:pt idx="97">
                  <c:v>11.425172225444351</c:v>
                </c:pt>
                <c:pt idx="98">
                  <c:v>11.319216383272988</c:v>
                </c:pt>
                <c:pt idx="99">
                  <c:v>11.215378294718004</c:v>
                </c:pt>
              </c:numCache>
            </c:numRef>
          </c:val>
          <c:smooth val="0"/>
          <c:extLst>
            <c:ext xmlns:c16="http://schemas.microsoft.com/office/drawing/2014/chart" uri="{C3380CC4-5D6E-409C-BE32-E72D297353CC}">
              <c16:uniqueId val="{00000002-C09E-42AA-9454-E925D66648A4}"/>
            </c:ext>
          </c:extLst>
        </c:ser>
        <c:dLbls>
          <c:showLegendKey val="0"/>
          <c:showVal val="0"/>
          <c:showCatName val="0"/>
          <c:showSerName val="0"/>
          <c:showPercent val="0"/>
          <c:showBubbleSize val="0"/>
        </c:dLbls>
        <c:smooth val="0"/>
        <c:axId val="731423408"/>
        <c:axId val="731423768"/>
      </c:lineChart>
      <c:catAx>
        <c:axId val="7314234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Estimated</a:t>
                </a:r>
                <a:r>
                  <a:rPr lang="it-IT" baseline="0"/>
                  <a:t> l</a:t>
                </a:r>
                <a:r>
                  <a:rPr lang="it-IT"/>
                  <a:t>ot</a:t>
                </a:r>
                <a:r>
                  <a:rPr lang="it-IT" baseline="0"/>
                  <a:t> size</a:t>
                </a:r>
                <a:endParaRPr lang="it-IT"/>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it-IT"/>
          </a:p>
        </c:txPr>
        <c:crossAx val="731423768"/>
        <c:crosses val="autoZero"/>
        <c:auto val="1"/>
        <c:lblAlgn val="ctr"/>
        <c:lblOffset val="100"/>
        <c:tickLblSkip val="10"/>
        <c:noMultiLvlLbl val="0"/>
      </c:catAx>
      <c:valAx>
        <c:axId val="731423768"/>
        <c:scaling>
          <c:orientation val="minMax"/>
          <c:max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it-IT" sz="1050"/>
                  <a:t> Total cost of an assembly station</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it-IT"/>
            </a:p>
          </c:txPr>
        </c:title>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it-IT"/>
          </a:p>
        </c:txPr>
        <c:crossAx val="7314234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Manual</c:v>
          </c:tx>
          <c:spPr>
            <a:ln w="28575" cap="rnd">
              <a:solidFill>
                <a:schemeClr val="accent1"/>
              </a:solidFill>
              <a:round/>
            </a:ln>
            <a:effectLst/>
          </c:spPr>
          <c:marker>
            <c:symbol val="none"/>
          </c:marker>
          <c:val>
            <c:numRef>
              <c:f>Manual!$C$28:$CX$28</c:f>
              <c:numCache>
                <c:formatCode>0.00</c:formatCode>
                <c:ptCount val="100"/>
                <c:pt idx="0">
                  <c:v>1813.3333333333333</c:v>
                </c:pt>
                <c:pt idx="1">
                  <c:v>1875.8620689655174</c:v>
                </c:pt>
                <c:pt idx="2">
                  <c:v>1904.9609286850734</c:v>
                </c:pt>
                <c:pt idx="3">
                  <c:v>1923.7731680392822</c:v>
                </c:pt>
                <c:pt idx="4">
                  <c:v>1937.6923244363509</c:v>
                </c:pt>
                <c:pt idx="5">
                  <c:v>1948.7638668624334</c:v>
                </c:pt>
                <c:pt idx="6">
                  <c:v>1957.972959779144</c:v>
                </c:pt>
                <c:pt idx="7">
                  <c:v>1965.867859554</c:v>
                </c:pt>
                <c:pt idx="8">
                  <c:v>1972.7847917601252</c:v>
                </c:pt>
                <c:pt idx="9">
                  <c:v>1978.9448440237504</c:v>
                </c:pt>
                <c:pt idx="10">
                  <c:v>1984.5012263042918</c:v>
                </c:pt>
                <c:pt idx="11">
                  <c:v>1989.5645410498985</c:v>
                </c:pt>
                <c:pt idx="12">
                  <c:v>1994.2172887958673</c:v>
                </c:pt>
                <c:pt idx="13">
                  <c:v>1998.522678628857</c:v>
                </c:pt>
                <c:pt idx="14">
                  <c:v>2002.5302317784842</c:v>
                </c:pt>
                <c:pt idx="15">
                  <c:v>2006.2794846610864</c:v>
                </c:pt>
                <c:pt idx="16">
                  <c:v>2009.8025163497962</c:v>
                </c:pt>
                <c:pt idx="17">
                  <c:v>2013.1257220252196</c:v>
                </c:pt>
                <c:pt idx="18">
                  <c:v>2016.2710874726911</c:v>
                </c:pt>
                <c:pt idx="19">
                  <c:v>2019.2571243425552</c:v>
                </c:pt>
                <c:pt idx="20">
                  <c:v>2022.0995692201031</c:v>
                </c:pt>
                <c:pt idx="21">
                  <c:v>2024.8119147612099</c:v>
                </c:pt>
                <c:pt idx="22">
                  <c:v>2027.4058191716797</c:v>
                </c:pt>
                <c:pt idx="23">
                  <c:v>2029.8914260669578</c:v>
                </c:pt>
                <c:pt idx="24">
                  <c:v>2032.2776173085153</c:v>
                </c:pt>
                <c:pt idx="25">
                  <c:v>2034.5722150260228</c:v>
                </c:pt>
                <c:pt idx="26">
                  <c:v>2036.7821446321659</c:v>
                </c:pt>
                <c:pt idx="27">
                  <c:v>2038.9135675512714</c:v>
                </c:pt>
                <c:pt idx="28">
                  <c:v>2040.9719901865546</c:v>
                </c:pt>
                <c:pt idx="29">
                  <c:v>2042.962354065254</c:v>
                </c:pt>
                <c:pt idx="30">
                  <c:v>2044.8891109413858</c:v>
                </c:pt>
                <c:pt idx="31">
                  <c:v>2046.7562857776441</c:v>
                </c:pt>
                <c:pt idx="32">
                  <c:v>2048.5675298857132</c:v>
                </c:pt>
                <c:pt idx="33">
                  <c:v>2050.3261660186236</c:v>
                </c:pt>
                <c:pt idx="34">
                  <c:v>2052.0352268380479</c:v>
                </c:pt>
                <c:pt idx="35">
                  <c:v>2053.697487893864</c:v>
                </c:pt>
                <c:pt idx="36">
                  <c:v>2055.3154960314855</c:v>
                </c:pt>
                <c:pt idx="37">
                  <c:v>2056.8915939688204</c:v>
                </c:pt>
                <c:pt idx="38">
                  <c:v>2058.4279416477361</c:v>
                </c:pt>
                <c:pt idx="39">
                  <c:v>2059.9265348561648</c:v>
                </c:pt>
                <c:pt idx="40">
                  <c:v>2061.3892215300098</c:v>
                </c:pt>
                <c:pt idx="41">
                  <c:v>2062.8177160741025</c:v>
                </c:pt>
                <c:pt idx="42">
                  <c:v>2064.2136119848433</c:v>
                </c:pt>
                <c:pt idx="43">
                  <c:v>2065.5783930111575</c:v>
                </c:pt>
                <c:pt idx="44">
                  <c:v>2066.913443052721</c:v>
                </c:pt>
                <c:pt idx="45">
                  <c:v>2068.2200549634745</c:v>
                </c:pt>
                <c:pt idx="46">
                  <c:v>2069.4994384028873</c:v>
                </c:pt>
                <c:pt idx="47">
                  <c:v>2070.7527268562199</c:v>
                </c:pt>
                <c:pt idx="48">
                  <c:v>2071.9809839273771</c:v>
                </c:pt>
                <c:pt idx="49">
                  <c:v>2073.1852089931494</c:v>
                </c:pt>
                <c:pt idx="50">
                  <c:v>2074.3663422952322</c:v>
                </c:pt>
                <c:pt idx="51">
                  <c:v>2075.5252695359468</c:v>
                </c:pt>
                <c:pt idx="52">
                  <c:v>2076.6628260347152</c:v>
                </c:pt>
                <c:pt idx="53">
                  <c:v>2077.7798004948309</c:v>
                </c:pt>
                <c:pt idx="54">
                  <c:v>2078.8769384236575</c:v>
                </c:pt>
                <c:pt idx="55">
                  <c:v>2079.9549452439078</c:v>
                </c:pt>
                <c:pt idx="56">
                  <c:v>2081.0144891289565</c:v>
                </c:pt>
                <c:pt idx="57">
                  <c:v>2082.056203591113</c:v>
                </c:pt>
                <c:pt idx="58">
                  <c:v>2083.0806898482942</c:v>
                </c:pt>
                <c:pt idx="59">
                  <c:v>2084.0885189915248</c:v>
                </c:pt>
                <c:pt idx="60">
                  <c:v>2085.0802339730876</c:v>
                </c:pt>
                <c:pt idx="61">
                  <c:v>2086.0563514328801</c:v>
                </c:pt>
                <c:pt idx="62">
                  <c:v>2087.0173633785539</c:v>
                </c:pt>
                <c:pt idx="63">
                  <c:v>2087.9637387332905</c:v>
                </c:pt>
                <c:pt idx="64">
                  <c:v>2088.8959247635589</c:v>
                </c:pt>
                <c:pt idx="65">
                  <c:v>2089.8143483978743</c:v>
                </c:pt>
                <c:pt idx="66">
                  <c:v>2090.7194174464098</c:v>
                </c:pt>
                <c:pt idx="67">
                  <c:v>2091.6115217302968</c:v>
                </c:pt>
                <c:pt idx="68">
                  <c:v>2092.491034128529</c:v>
                </c:pt>
                <c:pt idx="69">
                  <c:v>2093.3583115496026</c:v>
                </c:pt>
                <c:pt idx="70">
                  <c:v>2094.2136958343026</c:v>
                </c:pt>
                <c:pt idx="71">
                  <c:v>2095.0575145954181</c:v>
                </c:pt>
                <c:pt idx="72">
                  <c:v>2095.8900819996129</c:v>
                </c:pt>
                <c:pt idx="73">
                  <c:v>2096.7116994961793</c:v>
                </c:pt>
                <c:pt idx="74">
                  <c:v>2097.5226564969503</c:v>
                </c:pt>
                <c:pt idx="75">
                  <c:v>2098.3232310112576</c:v>
                </c:pt>
                <c:pt idx="76">
                  <c:v>2099.1136902394628</c:v>
                </c:pt>
                <c:pt idx="77">
                  <c:v>2099.8942911282661</c:v>
                </c:pt>
                <c:pt idx="78">
                  <c:v>2100.6652808907143</c:v>
                </c:pt>
                <c:pt idx="79">
                  <c:v>2101.4268974935776</c:v>
                </c:pt>
                <c:pt idx="80">
                  <c:v>2102.1793701145193</c:v>
                </c:pt>
                <c:pt idx="81">
                  <c:v>2102.9229195712842</c:v>
                </c:pt>
                <c:pt idx="82">
                  <c:v>2103.6577587249444</c:v>
                </c:pt>
                <c:pt idx="83">
                  <c:v>2104.3840928590553</c:v>
                </c:pt>
                <c:pt idx="84">
                  <c:v>2105.1021200364412</c:v>
                </c:pt>
                <c:pt idx="85">
                  <c:v>2105.812031435174</c:v>
                </c:pt>
                <c:pt idx="86">
                  <c:v>2106.5140116651846</c:v>
                </c:pt>
                <c:pt idx="87">
                  <c:v>2107.2082390668415</c:v>
                </c:pt>
                <c:pt idx="88">
                  <c:v>2107.8948859927095</c:v>
                </c:pt>
                <c:pt idx="89">
                  <c:v>2108.5741190736157</c:v>
                </c:pt>
                <c:pt idx="90">
                  <c:v>2109.24609947007</c:v>
                </c:pt>
                <c:pt idx="91">
                  <c:v>2109.9109831099886</c:v>
                </c:pt>
                <c:pt idx="92">
                  <c:v>2110.5689209136126</c:v>
                </c:pt>
                <c:pt idx="93">
                  <c:v>2111.2200590064417</c:v>
                </c:pt>
                <c:pt idx="94">
                  <c:v>2111.8645389209419</c:v>
                </c:pt>
                <c:pt idx="95">
                  <c:v>2112.5024977877342</c:v>
                </c:pt>
                <c:pt idx="96">
                  <c:v>2113.1340685169084</c:v>
                </c:pt>
                <c:pt idx="97">
                  <c:v>2113.7593799700817</c:v>
                </c:pt>
                <c:pt idx="98">
                  <c:v>2114.3785571237513</c:v>
                </c:pt>
                <c:pt idx="99">
                  <c:v>2114.991721224475</c:v>
                </c:pt>
              </c:numCache>
            </c:numRef>
          </c:val>
          <c:smooth val="0"/>
          <c:extLst>
            <c:ext xmlns:c16="http://schemas.microsoft.com/office/drawing/2014/chart" uri="{C3380CC4-5D6E-409C-BE32-E72D297353CC}">
              <c16:uniqueId val="{00000000-F717-45EC-A458-0C76545CCA3B}"/>
            </c:ext>
          </c:extLst>
        </c:ser>
        <c:ser>
          <c:idx val="1"/>
          <c:order val="1"/>
          <c:tx>
            <c:v>Collaborative</c:v>
          </c:tx>
          <c:spPr>
            <a:ln w="28575" cap="rnd">
              <a:solidFill>
                <a:schemeClr val="accent2"/>
              </a:solidFill>
              <a:round/>
            </a:ln>
            <a:effectLst/>
          </c:spPr>
          <c:marker>
            <c:symbol val="none"/>
          </c:marker>
          <c:val>
            <c:numRef>
              <c:f>Collaborative!$B$28:$CW$28</c:f>
              <c:numCache>
                <c:formatCode>0.00</c:formatCode>
                <c:ptCount val="100"/>
                <c:pt idx="0">
                  <c:v>1523.2</c:v>
                </c:pt>
                <c:pt idx="1">
                  <c:v>1940.3821656050957</c:v>
                </c:pt>
                <c:pt idx="2">
                  <c:v>2152.2723453879639</c:v>
                </c:pt>
                <c:pt idx="3">
                  <c:v>2286.5280036226186</c:v>
                </c:pt>
                <c:pt idx="4">
                  <c:v>2382.0223776620032</c:v>
                </c:pt>
                <c:pt idx="5">
                  <c:v>2454.9415953114199</c:v>
                </c:pt>
                <c:pt idx="6">
                  <c:v>2513.347447729519</c:v>
                </c:pt>
                <c:pt idx="7">
                  <c:v>2561.7569597482056</c:v>
                </c:pt>
                <c:pt idx="8">
                  <c:v>2602.9221414141089</c:v>
                </c:pt>
                <c:pt idx="9">
                  <c:v>2638.6283216419188</c:v>
                </c:pt>
                <c:pt idx="10">
                  <c:v>2670.0917253590878</c:v>
                </c:pt>
                <c:pt idx="11">
                  <c:v>2698.1739613050154</c:v>
                </c:pt>
                <c:pt idx="12">
                  <c:v>2723.5053042102359</c:v>
                </c:pt>
                <c:pt idx="13">
                  <c:v>2746.5592996420669</c:v>
                </c:pt>
                <c:pt idx="14">
                  <c:v>2767.6998829508448</c:v>
                </c:pt>
                <c:pt idx="15">
                  <c:v>2787.2122313850609</c:v>
                </c:pt>
                <c:pt idx="16">
                  <c:v>2805.3235980026489</c:v>
                </c:pt>
                <c:pt idx="17">
                  <c:v>2822.2177610796352</c:v>
                </c:pt>
                <c:pt idx="18">
                  <c:v>2838.0452821063232</c:v>
                </c:pt>
                <c:pt idx="19">
                  <c:v>2852.9309395466075</c:v>
                </c:pt>
                <c:pt idx="20">
                  <c:v>2866.979215268691</c:v>
                </c:pt>
                <c:pt idx="21">
                  <c:v>2880.2784104685043</c:v>
                </c:pt>
                <c:pt idx="22">
                  <c:v>2892.903779155502</c:v>
                </c:pt>
                <c:pt idx="23">
                  <c:v>2904.9199456195547</c:v>
                </c:pt>
                <c:pt idx="24">
                  <c:v>2916.3827921549882</c:v>
                </c:pt>
                <c:pt idx="25">
                  <c:v>2927.340949462372</c:v>
                </c:pt>
                <c:pt idx="26">
                  <c:v>2937.83698529907</c:v>
                </c:pt>
                <c:pt idx="27">
                  <c:v>2947.9083613169114</c:v>
                </c:pt>
                <c:pt idx="28">
                  <c:v>2957.5882099236342</c:v>
                </c:pt>
                <c:pt idx="29">
                  <c:v>2966.905970042284</c:v>
                </c:pt>
                <c:pt idx="30">
                  <c:v>2975.8879112404311</c:v>
                </c:pt>
                <c:pt idx="31">
                  <c:v>2984.5575687993723</c:v>
                </c:pt>
                <c:pt idx="32">
                  <c:v>2992.9361071710891</c:v>
                </c:pt>
                <c:pt idx="33">
                  <c:v>3001.0426254294912</c:v>
                </c:pt>
                <c:pt idx="34">
                  <c:v>3008.8944154141745</c:v>
                </c:pt>
                <c:pt idx="35">
                  <c:v>3016.5071810430186</c:v>
                </c:pt>
                <c:pt idx="36">
                  <c:v>3023.8952255580784</c:v>
                </c:pt>
                <c:pt idx="37">
                  <c:v>3031.0716121397786</c:v>
                </c:pt>
                <c:pt idx="38">
                  <c:v>3038.0483022842764</c:v>
                </c:pt>
                <c:pt idx="39">
                  <c:v>3044.8362755191934</c:v>
                </c:pt>
                <c:pt idx="40">
                  <c:v>3051.445633382868</c:v>
                </c:pt>
                <c:pt idx="41">
                  <c:v>3057.8856900732526</c:v>
                </c:pt>
                <c:pt idx="42">
                  <c:v>3064.1650517559137</c:v>
                </c:pt>
                <c:pt idx="43">
                  <c:v>3070.2916861840408</c:v>
                </c:pt>
                <c:pt idx="44">
                  <c:v>3076.2729840101333</c:v>
                </c:pt>
                <c:pt idx="45">
                  <c:v>3082.1158129460418</c:v>
                </c:pt>
                <c:pt idx="46">
                  <c:v>3087.8265657451757</c:v>
                </c:pt>
                <c:pt idx="47">
                  <c:v>3093.4112028300033</c:v>
                </c:pt>
                <c:pt idx="48">
                  <c:v>3098.8752902632968</c:v>
                </c:pt>
                <c:pt idx="49">
                  <c:v>3104.2240336579266</c:v>
                </c:pt>
                <c:pt idx="50">
                  <c:v>3109.4623085335215</c:v>
                </c:pt>
                <c:pt idx="51">
                  <c:v>3114.5946875558961</c:v>
                </c:pt>
                <c:pt idx="52">
                  <c:v>3119.6254650341839</c:v>
                </c:pt>
                <c:pt idx="53">
                  <c:v>3124.5586789992394</c:v>
                </c:pt>
                <c:pt idx="54">
                  <c:v>3129.3981311433267</c:v>
                </c:pt>
                <c:pt idx="55">
                  <c:v>3134.147404864118</c:v>
                </c:pt>
                <c:pt idx="56">
                  <c:v>3138.8098816245379</c:v>
                </c:pt>
                <c:pt idx="57">
                  <c:v>3143.3887558129973</c:v>
                </c:pt>
                <c:pt idx="58">
                  <c:v>3147.8870482654952</c:v>
                </c:pt>
                <c:pt idx="59">
                  <c:v>3152.3076185911837</c:v>
                </c:pt>
                <c:pt idx="60">
                  <c:v>3156.6531764258552</c:v>
                </c:pt>
                <c:pt idx="61">
                  <c:v>3160.926291723034</c:v>
                </c:pt>
                <c:pt idx="62">
                  <c:v>3165.1294041794795</c:v>
                </c:pt>
                <c:pt idx="63">
                  <c:v>3169.2648318808074</c:v>
                </c:pt>
                <c:pt idx="64">
                  <c:v>3173.3347792431828</c:v>
                </c:pt>
                <c:pt idx="65">
                  <c:v>3177.3413443185909</c:v>
                </c:pt>
                <c:pt idx="66">
                  <c:v>3181.2865255237762</c:v>
                </c:pt>
                <c:pt idx="67">
                  <c:v>3185.1722278464217</c:v>
                </c:pt>
                <c:pt idx="68">
                  <c:v>3189.0002685764562</c:v>
                </c:pt>
                <c:pt idx="69">
                  <c:v>3192.7723826053293</c:v>
                </c:pt>
                <c:pt idx="70">
                  <c:v>3196.4902273316743</c:v>
                </c:pt>
                <c:pt idx="71">
                  <c:v>3200.1553872078525</c:v>
                </c:pt>
                <c:pt idx="72">
                  <c:v>3203.7693779584038</c:v>
                </c:pt>
                <c:pt idx="73">
                  <c:v>3207.3336504983627</c:v>
                </c:pt>
                <c:pt idx="74">
                  <c:v>3210.8495945766508</c:v>
                </c:pt>
                <c:pt idx="75">
                  <c:v>3214.3185421673288</c:v>
                </c:pt>
                <c:pt idx="76">
                  <c:v>3217.7417706293281</c:v>
                </c:pt>
                <c:pt idx="77">
                  <c:v>3221.1205056533427</c:v>
                </c:pt>
                <c:pt idx="78">
                  <c:v>3224.4559240128237</c:v>
                </c:pt>
                <c:pt idx="79">
                  <c:v>3227.7491561344709</c:v>
                </c:pt>
                <c:pt idx="80">
                  <c:v>3231.001288502237</c:v>
                </c:pt>
                <c:pt idx="81">
                  <c:v>3234.2133659075962</c:v>
                </c:pt>
                <c:pt idx="82">
                  <c:v>3237.3863935577001</c:v>
                </c:pt>
                <c:pt idx="83">
                  <c:v>3240.5213390520571</c:v>
                </c:pt>
                <c:pt idx="84">
                  <c:v>3243.6191342374227</c:v>
                </c:pt>
                <c:pt idx="85">
                  <c:v>3246.6806769498053</c:v>
                </c:pt>
                <c:pt idx="86">
                  <c:v>3249.7068326517024</c:v>
                </c:pt>
                <c:pt idx="87">
                  <c:v>3252.6984359720395</c:v>
                </c:pt>
                <c:pt idx="88">
                  <c:v>3255.6562921556633</c:v>
                </c:pt>
                <c:pt idx="89">
                  <c:v>3258.5811784286752</c:v>
                </c:pt>
                <c:pt idx="90">
                  <c:v>3261.4738452854021</c:v>
                </c:pt>
                <c:pt idx="91">
                  <c:v>3264.3350177023322</c:v>
                </c:pt>
                <c:pt idx="92">
                  <c:v>3267.1653962839305</c:v>
                </c:pt>
                <c:pt idx="93">
                  <c:v>3269.9656583448595</c:v>
                </c:pt>
                <c:pt idx="94">
                  <c:v>3272.7364589328063</c:v>
                </c:pt>
                <c:pt idx="95">
                  <c:v>3275.4784317957615</c:v>
                </c:pt>
                <c:pt idx="96">
                  <c:v>3278.1921902973445</c:v>
                </c:pt>
                <c:pt idx="97">
                  <c:v>3280.8783282834761</c:v>
                </c:pt>
                <c:pt idx="98">
                  <c:v>3283.5374209034758</c:v>
                </c:pt>
                <c:pt idx="99">
                  <c:v>3286.1700253884187</c:v>
                </c:pt>
              </c:numCache>
            </c:numRef>
          </c:val>
          <c:smooth val="0"/>
          <c:extLst>
            <c:ext xmlns:c16="http://schemas.microsoft.com/office/drawing/2014/chart" uri="{C3380CC4-5D6E-409C-BE32-E72D297353CC}">
              <c16:uniqueId val="{00000001-F717-45EC-A458-0C76545CCA3B}"/>
            </c:ext>
          </c:extLst>
        </c:ser>
        <c:ser>
          <c:idx val="2"/>
          <c:order val="2"/>
          <c:tx>
            <c:v>Automated</c:v>
          </c:tx>
          <c:spPr>
            <a:ln w="28575" cap="rnd">
              <a:solidFill>
                <a:schemeClr val="accent3"/>
              </a:solidFill>
              <a:round/>
            </a:ln>
            <a:effectLst/>
          </c:spPr>
          <c:marker>
            <c:symbol val="none"/>
          </c:marker>
          <c:val>
            <c:numRef>
              <c:f>Automated!$B$28:$CW$28</c:f>
              <c:numCache>
                <c:formatCode>0.00</c:formatCode>
                <c:ptCount val="100"/>
                <c:pt idx="0">
                  <c:v>654.76923076923072</c:v>
                </c:pt>
                <c:pt idx="1">
                  <c:v>1216</c:v>
                </c:pt>
                <c:pt idx="2">
                  <c:v>1702.4</c:v>
                </c:pt>
                <c:pt idx="3">
                  <c:v>2128</c:v>
                </c:pt>
                <c:pt idx="4">
                  <c:v>2503.5294117647059</c:v>
                </c:pt>
                <c:pt idx="5">
                  <c:v>2837.3333333333335</c:v>
                </c:pt>
                <c:pt idx="6">
                  <c:v>3136</c:v>
                </c:pt>
                <c:pt idx="7">
                  <c:v>3404.8</c:v>
                </c:pt>
                <c:pt idx="8">
                  <c:v>3648.0000000000005</c:v>
                </c:pt>
                <c:pt idx="9">
                  <c:v>3869.0909090909086</c:v>
                </c:pt>
                <c:pt idx="10">
                  <c:v>4070.9565217391305</c:v>
                </c:pt>
                <c:pt idx="11">
                  <c:v>4256</c:v>
                </c:pt>
                <c:pt idx="12">
                  <c:v>4426.24</c:v>
                </c:pt>
                <c:pt idx="13">
                  <c:v>4583.3846153846152</c:v>
                </c:pt>
                <c:pt idx="14">
                  <c:v>4728.8888888888887</c:v>
                </c:pt>
                <c:pt idx="15">
                  <c:v>4864</c:v>
                </c:pt>
                <c:pt idx="16">
                  <c:v>4989.7931034482754</c:v>
                </c:pt>
                <c:pt idx="17">
                  <c:v>5107.2000000000007</c:v>
                </c:pt>
                <c:pt idx="18">
                  <c:v>5217.0322580645161</c:v>
                </c:pt>
                <c:pt idx="19">
                  <c:v>5320</c:v>
                </c:pt>
                <c:pt idx="20">
                  <c:v>5416.727272727273</c:v>
                </c:pt>
                <c:pt idx="21">
                  <c:v>5507.7647058823532</c:v>
                </c:pt>
                <c:pt idx="22">
                  <c:v>5593.5999999999995</c:v>
                </c:pt>
                <c:pt idx="23">
                  <c:v>5674.666666666667</c:v>
                </c:pt>
                <c:pt idx="24">
                  <c:v>5751.3513513513517</c:v>
                </c:pt>
                <c:pt idx="25">
                  <c:v>5823.9999999999991</c:v>
                </c:pt>
                <c:pt idx="26">
                  <c:v>5892.9230769230771</c:v>
                </c:pt>
                <c:pt idx="27">
                  <c:v>5958.4</c:v>
                </c:pt>
                <c:pt idx="28">
                  <c:v>6020.6829268292686</c:v>
                </c:pt>
                <c:pt idx="29">
                  <c:v>6080</c:v>
                </c:pt>
                <c:pt idx="30">
                  <c:v>6136.5581395348836</c:v>
                </c:pt>
                <c:pt idx="31">
                  <c:v>6190.545454545455</c:v>
                </c:pt>
                <c:pt idx="32">
                  <c:v>6242.1333333333332</c:v>
                </c:pt>
                <c:pt idx="33">
                  <c:v>6291.478260869565</c:v>
                </c:pt>
                <c:pt idx="34">
                  <c:v>6338.7234042553182</c:v>
                </c:pt>
                <c:pt idx="35">
                  <c:v>6384</c:v>
                </c:pt>
                <c:pt idx="36">
                  <c:v>6427.4285714285716</c:v>
                </c:pt>
                <c:pt idx="37">
                  <c:v>6469.12</c:v>
                </c:pt>
                <c:pt idx="38">
                  <c:v>6509.1764705882351</c:v>
                </c:pt>
                <c:pt idx="39">
                  <c:v>6547.6923076923076</c:v>
                </c:pt>
                <c:pt idx="40">
                  <c:v>6584.7547169811323</c:v>
                </c:pt>
                <c:pt idx="41">
                  <c:v>6620.4444444444453</c:v>
                </c:pt>
                <c:pt idx="42">
                  <c:v>6654.8363636363638</c:v>
                </c:pt>
                <c:pt idx="43">
                  <c:v>6688</c:v>
                </c:pt>
                <c:pt idx="44">
                  <c:v>6720</c:v>
                </c:pt>
                <c:pt idx="45">
                  <c:v>6750.8965517241377</c:v>
                </c:pt>
                <c:pt idx="46">
                  <c:v>6780.7457627118647</c:v>
                </c:pt>
                <c:pt idx="47">
                  <c:v>6809.6</c:v>
                </c:pt>
                <c:pt idx="48">
                  <c:v>6837.5081967213109</c:v>
                </c:pt>
                <c:pt idx="49">
                  <c:v>6864.5161290322585</c:v>
                </c:pt>
                <c:pt idx="50">
                  <c:v>6890.6666666666661</c:v>
                </c:pt>
                <c:pt idx="51">
                  <c:v>6916</c:v>
                </c:pt>
                <c:pt idx="52">
                  <c:v>6940.5538461538463</c:v>
                </c:pt>
                <c:pt idx="53">
                  <c:v>6964.363636363636</c:v>
                </c:pt>
                <c:pt idx="54">
                  <c:v>6987.4626865671635</c:v>
                </c:pt>
                <c:pt idx="55">
                  <c:v>7009.8823529411766</c:v>
                </c:pt>
                <c:pt idx="56">
                  <c:v>7031.652173913044</c:v>
                </c:pt>
                <c:pt idx="57">
                  <c:v>7052.8</c:v>
                </c:pt>
                <c:pt idx="58">
                  <c:v>7073.352112676057</c:v>
                </c:pt>
                <c:pt idx="59">
                  <c:v>7093.3333333333339</c:v>
                </c:pt>
                <c:pt idx="60">
                  <c:v>7112.767123287671</c:v>
                </c:pt>
                <c:pt idx="61">
                  <c:v>7131.6756756756749</c:v>
                </c:pt>
                <c:pt idx="62">
                  <c:v>7150.08</c:v>
                </c:pt>
                <c:pt idx="63">
                  <c:v>7168</c:v>
                </c:pt>
                <c:pt idx="64">
                  <c:v>7185.454545454545</c:v>
                </c:pt>
                <c:pt idx="65">
                  <c:v>7202.4615384615381</c:v>
                </c:pt>
                <c:pt idx="66">
                  <c:v>7219.0379746835442</c:v>
                </c:pt>
                <c:pt idx="67">
                  <c:v>7235.2</c:v>
                </c:pt>
                <c:pt idx="68">
                  <c:v>7250.9629629629635</c:v>
                </c:pt>
                <c:pt idx="69">
                  <c:v>7266.3414634146338</c:v>
                </c:pt>
                <c:pt idx="70">
                  <c:v>7281.3493975903611</c:v>
                </c:pt>
                <c:pt idx="71">
                  <c:v>7295.9999999999991</c:v>
                </c:pt>
                <c:pt idx="72">
                  <c:v>7310.3058823529409</c:v>
                </c:pt>
                <c:pt idx="73">
                  <c:v>7324.2790697674409</c:v>
                </c:pt>
                <c:pt idx="74">
                  <c:v>7337.9310344827591</c:v>
                </c:pt>
                <c:pt idx="75">
                  <c:v>7351.272727272727</c:v>
                </c:pt>
                <c:pt idx="76">
                  <c:v>7364.3146067415728</c:v>
                </c:pt>
                <c:pt idx="77">
                  <c:v>7377.0666666666675</c:v>
                </c:pt>
                <c:pt idx="78">
                  <c:v>7389.5384615384619</c:v>
                </c:pt>
                <c:pt idx="79">
                  <c:v>7401.739130434783</c:v>
                </c:pt>
                <c:pt idx="80">
                  <c:v>7413.677419354839</c:v>
                </c:pt>
                <c:pt idx="81">
                  <c:v>7425.3617021276605</c:v>
                </c:pt>
                <c:pt idx="82">
                  <c:v>7436.8</c:v>
                </c:pt>
                <c:pt idx="83">
                  <c:v>7448</c:v>
                </c:pt>
                <c:pt idx="84">
                  <c:v>7458.9690721649486</c:v>
                </c:pt>
                <c:pt idx="85">
                  <c:v>7469.7142857142853</c:v>
                </c:pt>
                <c:pt idx="86">
                  <c:v>7480.242424242424</c:v>
                </c:pt>
                <c:pt idx="87">
                  <c:v>7490.56</c:v>
                </c:pt>
                <c:pt idx="88">
                  <c:v>7500.6732673267334</c:v>
                </c:pt>
                <c:pt idx="89">
                  <c:v>7510.588235294118</c:v>
                </c:pt>
                <c:pt idx="90">
                  <c:v>7520.3106796116508</c:v>
                </c:pt>
                <c:pt idx="91">
                  <c:v>7529.8461538461543</c:v>
                </c:pt>
                <c:pt idx="92">
                  <c:v>7539.2000000000007</c:v>
                </c:pt>
                <c:pt idx="93">
                  <c:v>7548.3773584905666</c:v>
                </c:pt>
                <c:pt idx="94">
                  <c:v>7557.3831775700937</c:v>
                </c:pt>
                <c:pt idx="95">
                  <c:v>7566.2222222222226</c:v>
                </c:pt>
                <c:pt idx="96">
                  <c:v>7574.899082568807</c:v>
                </c:pt>
                <c:pt idx="97">
                  <c:v>7583.4181818181823</c:v>
                </c:pt>
                <c:pt idx="98">
                  <c:v>7591.7837837837842</c:v>
                </c:pt>
                <c:pt idx="99">
                  <c:v>7599.9999999999991</c:v>
                </c:pt>
              </c:numCache>
            </c:numRef>
          </c:val>
          <c:smooth val="0"/>
          <c:extLst>
            <c:ext xmlns:c16="http://schemas.microsoft.com/office/drawing/2014/chart" uri="{C3380CC4-5D6E-409C-BE32-E72D297353CC}">
              <c16:uniqueId val="{00000002-F717-45EC-A458-0C76545CCA3B}"/>
            </c:ext>
          </c:extLst>
        </c:ser>
        <c:dLbls>
          <c:showLegendKey val="0"/>
          <c:showVal val="0"/>
          <c:showCatName val="0"/>
          <c:showSerName val="0"/>
          <c:showPercent val="0"/>
          <c:showBubbleSize val="0"/>
        </c:dLbls>
        <c:smooth val="0"/>
        <c:axId val="502147656"/>
        <c:axId val="502148016"/>
      </c:lineChart>
      <c:catAx>
        <c:axId val="5021476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Lot</a:t>
                </a:r>
                <a:r>
                  <a:rPr lang="it-IT" baseline="0"/>
                  <a:t> size</a:t>
                </a:r>
                <a:endParaRPr lang="it-IT"/>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02148016"/>
        <c:crosses val="autoZero"/>
        <c:auto val="1"/>
        <c:lblAlgn val="ctr"/>
        <c:lblOffset val="100"/>
        <c:tickLblSkip val="10"/>
        <c:noMultiLvlLbl val="0"/>
      </c:catAx>
      <c:valAx>
        <c:axId val="502148016"/>
        <c:scaling>
          <c:orientation val="minMax"/>
          <c:max val="80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 Maximum</a:t>
                </a:r>
                <a:r>
                  <a:rPr lang="it-IT" baseline="0"/>
                  <a:t> throughput </a:t>
                </a:r>
              </a:p>
              <a:p>
                <a:pPr>
                  <a:defRPr/>
                </a:pPr>
                <a:r>
                  <a:rPr lang="it-IT" baseline="0"/>
                  <a:t>(units/year)</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021476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'2 stations in series'!$A$2:$B$2</c:f>
              <c:strCache>
                <c:ptCount val="2"/>
                <c:pt idx="0">
                  <c:v>Manual 1</c:v>
                </c:pt>
                <c:pt idx="1">
                  <c:v>Manual 2</c:v>
                </c:pt>
              </c:strCache>
            </c:strRef>
          </c:tx>
          <c:spPr>
            <a:ln w="28575" cap="rnd">
              <a:solidFill>
                <a:schemeClr val="accent2"/>
              </a:solidFill>
              <a:round/>
            </a:ln>
            <a:effectLst/>
          </c:spPr>
          <c:marker>
            <c:symbol val="none"/>
          </c:marker>
          <c:val>
            <c:numRef>
              <c:f>'2 stations in series'!$C$2:$CZ$2</c:f>
              <c:numCache>
                <c:formatCode>General</c:formatCode>
                <c:ptCount val="102"/>
                <c:pt idx="2" formatCode="_(&quot;€&quot;* #,##0.00_);_(&quot;€&quot;* \(#,##0.00\);_(&quot;€&quot;* &quot;-&quot;??_);_(@_)">
                  <c:v>257.5</c:v>
                </c:pt>
                <c:pt idx="3" formatCode="_(&quot;€&quot;* #,##0.00_);_(&quot;€&quot;* \(#,##0.00\);_(&quot;€&quot;* &quot;-&quot;??_);_(@_)">
                  <c:v>221.79999999999998</c:v>
                </c:pt>
                <c:pt idx="4" formatCode="_(&quot;€&quot;* #,##0.00_);_(&quot;€&quot;* \(#,##0.00\);_(&quot;€&quot;* &quot;-&quot;??_);_(@_)">
                  <c:v>209.15210202607093</c:v>
                </c:pt>
                <c:pt idx="5" formatCode="_(&quot;€&quot;* #,##0.00_);_(&quot;€&quot;* \(#,##0.00\);_(&quot;€&quot;* &quot;-&quot;??_);_(@_)">
                  <c:v>202.43432651955322</c:v>
                </c:pt>
                <c:pt idx="6" formatCode="_(&quot;€&quot;* #,##0.00_);_(&quot;€&quot;* \(#,##0.00\);_(&quot;€&quot;* &quot;-&quot;??_);_(@_)">
                  <c:v>198.16116308851798</c:v>
                </c:pt>
                <c:pt idx="7" formatCode="_(&quot;€&quot;* #,##0.00_);_(&quot;€&quot;* \(#,##0.00\);_(&quot;€&quot;* &quot;-&quot;??_);_(@_)">
                  <c:v>195.1482847317088</c:v>
                </c:pt>
                <c:pt idx="8" formatCode="_(&quot;€&quot;* #,##0.00_);_(&quot;€&quot;* \(#,##0.00\);_(&quot;€&quot;* &quot;-&quot;??_);_(@_)">
                  <c:v>192.8779068436323</c:v>
                </c:pt>
                <c:pt idx="9" formatCode="_(&quot;€&quot;* #,##0.00_);_(&quot;€&quot;* \(#,##0.00\);_(&quot;€&quot;* &quot;-&quot;??_);_(@_)">
                  <c:v>191.08582973817826</c:v>
                </c:pt>
                <c:pt idx="10" formatCode="_(&quot;€&quot;* #,##0.00_);_(&quot;€&quot;* \(#,##0.00\);_(&quot;€&quot;* &quot;-&quot;??_);_(@_)">
                  <c:v>189.62224647241084</c:v>
                </c:pt>
                <c:pt idx="11" formatCode="_(&quot;€&quot;* #,##0.00_);_(&quot;€&quot;* \(#,##0.00\);_(&quot;€&quot;* &quot;-&quot;??_);_(@_)">
                  <c:v>188.39541855360267</c:v>
                </c:pt>
                <c:pt idx="12" formatCode="_(&quot;€&quot;* #,##0.00_);_(&quot;€&quot;* \(#,##0.00\);_(&quot;€&quot;* &quot;-&quot;??_);_(@_)">
                  <c:v>187.34576869592101</c:v>
                </c:pt>
                <c:pt idx="13" formatCode="_(&quot;€&quot;* #,##0.00_);_(&quot;€&quot;* \(#,##0.00\);_(&quot;€&quot;* &quot;-&quot;??_);_(@_)">
                  <c:v>186.43277019542708</c:v>
                </c:pt>
                <c:pt idx="14" formatCode="_(&quot;€&quot;* #,##0.00_);_(&quot;€&quot;* \(#,##0.00\);_(&quot;€&quot;* &quot;-&quot;??_);_(@_)">
                  <c:v>185.6278009215427</c:v>
                </c:pt>
                <c:pt idx="15" formatCode="_(&quot;€&quot;* #,##0.00_);_(&quot;€&quot;* \(#,##0.00\);_(&quot;€&quot;* &quot;-&quot;??_);_(@_)">
                  <c:v>184.91000959220452</c:v>
                </c:pt>
                <c:pt idx="16" formatCode="_(&quot;€&quot;* #,##0.00_);_(&quot;€&quot;* \(#,##0.00\);_(&quot;€&quot;* &quot;-&quot;??_);_(@_)">
                  <c:v>184.26380491358481</c:v>
                </c:pt>
                <c:pt idx="17" formatCode="_(&quot;€&quot;* #,##0.00_);_(&quot;€&quot;* \(#,##0.00\);_(&quot;€&quot;* &quot;-&quot;??_);_(@_)">
                  <c:v>183.67726691273577</c:v>
                </c:pt>
                <c:pt idx="18" formatCode="_(&quot;€&quot;* #,##0.00_);_(&quot;€&quot;* \(#,##0.00\);_(&quot;€&quot;* &quot;-&quot;??_);_(@_)">
                  <c:v>183.14110630410818</c:v>
                </c:pt>
                <c:pt idx="19" formatCode="_(&quot;€&quot;* #,##0.00_);_(&quot;€&quot;* \(#,##0.00\);_(&quot;€&quot;* &quot;-&quot;??_);_(@_)">
                  <c:v>182.64796220935395</c:v>
                </c:pt>
                <c:pt idx="20" formatCode="_(&quot;€&quot;* #,##0.00_);_(&quot;€&quot;* \(#,##0.00\);_(&quot;€&quot;* &quot;-&quot;??_);_(@_)">
                  <c:v>182.19191577168425</c:v>
                </c:pt>
                <c:pt idx="21" formatCode="_(&quot;€&quot;* #,##0.00_);_(&quot;€&quot;* \(#,##0.00\);_(&quot;€&quot;* &quot;-&quot;??_);_(@_)">
                  <c:v>181.76814554323329</c:v>
                </c:pt>
                <c:pt idx="22" formatCode="_(&quot;€&quot;* #,##0.00_);_(&quot;€&quot;* \(#,##0.00\);_(&quot;€&quot;* &quot;-&quot;??_);_(@_)">
                  <c:v>181.37267835645716</c:v>
                </c:pt>
                <c:pt idx="23" formatCode="_(&quot;€&quot;* #,##0.00_);_(&quot;€&quot;* \(#,##0.00\);_(&quot;€&quot;* &quot;-&quot;??_);_(@_)">
                  <c:v>181.00220596340904</c:v>
                </c:pt>
                <c:pt idx="24" formatCode="_(&quot;€&quot;* #,##0.00_);_(&quot;€&quot;* \(#,##0.00\);_(&quot;€&quot;* &quot;-&quot;??_);_(@_)">
                  <c:v>180.65394789216904</c:v>
                </c:pt>
                <c:pt idx="25" formatCode="_(&quot;€&quot;* #,##0.00_);_(&quot;€&quot;* \(#,##0.00\);_(&quot;€&quot;* &quot;-&quot;??_);_(@_)">
                  <c:v>180.3255473720553</c:v>
                </c:pt>
                <c:pt idx="26" formatCode="_(&quot;€&quot;* #,##0.00_);_(&quot;€&quot;* \(#,##0.00\);_(&quot;€&quot;* &quot;-&quot;??_);_(@_)">
                  <c:v>180.01499130832562</c:v>
                </c:pt>
                <c:pt idx="27" formatCode="_(&quot;€&quot;* #,##0.00_);_(&quot;€&quot;* \(#,##0.00\);_(&quot;€&quot;* &quot;-&quot;??_);_(@_)">
                  <c:v>179.72054800765838</c:v>
                </c:pt>
                <c:pt idx="28" formatCode="_(&quot;€&quot;* #,##0.00_);_(&quot;€&quot;* \(#,##0.00\);_(&quot;€&quot;* &quot;-&quot;??_);_(@_)">
                  <c:v>179.44071818337176</c:v>
                </c:pt>
                <c:pt idx="29" formatCode="_(&quot;€&quot;* #,##0.00_);_(&quot;€&quot;* \(#,##0.00\);_(&quot;€&quot;* &quot;-&quot;??_);_(@_)">
                  <c:v>179.17419601907102</c:v>
                </c:pt>
                <c:pt idx="30" formatCode="_(&quot;€&quot;* #,##0.00_);_(&quot;€&quot;* \(#,##0.00\);_(&quot;€&quot;* &quot;-&quot;??_);_(@_)">
                  <c:v>178.91983793789623</c:v>
                </c:pt>
                <c:pt idx="31" formatCode="_(&quot;€&quot;* #,##0.00_);_(&quot;€&quot;* \(#,##0.00\);_(&quot;€&quot;* &quot;-&quot;??_);_(@_)">
                  <c:v>178.6766373371272</c:v>
                </c:pt>
                <c:pt idx="32" formatCode="_(&quot;€&quot;* #,##0.00_);_(&quot;€&quot;* \(#,##0.00\);_(&quot;€&quot;* &quot;-&quot;??_);_(@_)">
                  <c:v>178.44370398594918</c:v>
                </c:pt>
                <c:pt idx="33" formatCode="_(&quot;€&quot;* #,##0.00_);_(&quot;€&quot;* \(#,##0.00\);_(&quot;€&quot;* &quot;-&quot;??_);_(@_)">
                  <c:v>178.22024710141955</c:v>
                </c:pt>
                <c:pt idx="34" formatCode="_(&quot;€&quot;* #,##0.00_);_(&quot;€&quot;* \(#,##0.00\);_(&quot;€&quot;* &quot;-&quot;??_);_(@_)">
                  <c:v>178.00556135013457</c:v>
                </c:pt>
                <c:pt idx="35" formatCode="_(&quot;€&quot;* #,##0.00_);_(&quot;€&quot;* \(#,##0.00\);_(&quot;€&quot;* &quot;-&quot;??_);_(@_)">
                  <c:v>177.79901519531296</c:v>
                </c:pt>
                <c:pt idx="36" formatCode="_(&quot;€&quot;* #,##0.00_);_(&quot;€&quot;* \(#,##0.00\);_(&quot;€&quot;* &quot;-&quot;??_);_(@_)">
                  <c:v>177.6000411378987</c:v>
                </c:pt>
                <c:pt idx="37" formatCode="_(&quot;€&quot;* #,##0.00_);_(&quot;€&quot;* \(#,##0.00\);_(&quot;€&quot;* &quot;-&quot;??_);_(@_)">
                  <c:v>177.40812749767852</c:v>
                </c:pt>
                <c:pt idx="38" formatCode="_(&quot;€&quot;* #,##0.00_);_(&quot;€&quot;* \(#,##0.00\);_(&quot;€&quot;* &quot;-&quot;??_);_(@_)">
                  <c:v>177.22281145465271</c:v>
                </c:pt>
                <c:pt idx="39" formatCode="_(&quot;€&quot;* #,##0.00_);_(&quot;€&quot;* \(#,##0.00\);_(&quot;€&quot;* &quot;-&quot;??_);_(@_)">
                  <c:v>177.04367312798271</c:v>
                </c:pt>
                <c:pt idx="40" formatCode="_(&quot;€&quot;* #,##0.00_);_(&quot;€&quot;* \(#,##0.00\);_(&quot;€&quot;* &quot;-&quot;??_);_(@_)">
                  <c:v>176.87033051406743</c:v>
                </c:pt>
                <c:pt idx="41" formatCode="_(&quot;€&quot;* #,##0.00_);_(&quot;€&quot;* \(#,##0.00\);_(&quot;€&quot;* &quot;-&quot;??_);_(@_)">
                  <c:v>176.7024351398336</c:v>
                </c:pt>
                <c:pt idx="42" formatCode="_(&quot;€&quot;* #,##0.00_);_(&quot;€&quot;* \(#,##0.00\);_(&quot;€&quot;* &quot;-&quot;??_);_(@_)">
                  <c:v>176.53966831447008</c:v>
                </c:pt>
                <c:pt idx="43" formatCode="_(&quot;€&quot;* #,##0.00_);_(&quot;€&quot;* \(#,##0.00\);_(&quot;€&quot;* &quot;-&quot;??_);_(@_)">
                  <c:v>176.38173788432172</c:v>
                </c:pt>
                <c:pt idx="44" formatCode="_(&quot;€&quot;* #,##0.00_);_(&quot;€&quot;* \(#,##0.00\);_(&quot;€&quot;* &quot;-&quot;??_);_(@_)">
                  <c:v>176.22837541276755</c:v>
                </c:pt>
                <c:pt idx="45" formatCode="_(&quot;€&quot;* #,##0.00_);_(&quot;€&quot;* \(#,##0.00\);_(&quot;€&quot;* &quot;-&quot;??_);_(@_)">
                  <c:v>176.07933372061618</c:v>
                </c:pt>
                <c:pt idx="46" formatCode="_(&quot;€&quot;* #,##0.00_);_(&quot;€&quot;* \(#,##0.00\);_(&quot;€&quot;* &quot;-&quot;??_);_(@_)">
                  <c:v>175.93438473359481</c:v>
                </c:pt>
                <c:pt idx="47" formatCode="_(&quot;€&quot;* #,##0.00_);_(&quot;€&quot;* \(#,##0.00\);_(&quot;€&quot;* &quot;-&quot;??_);_(@_)">
                  <c:v>175.79331759245639</c:v>
                </c:pt>
                <c:pt idx="48" formatCode="_(&quot;€&quot;* #,##0.00_);_(&quot;€&quot;* \(#,##0.00\);_(&quot;€&quot;* &quot;-&quot;??_);_(@_)">
                  <c:v>175.65593698851143</c:v>
                </c:pt>
                <c:pt idx="49" formatCode="_(&quot;€&quot;* #,##0.00_);_(&quot;€&quot;* \(#,##0.00\);_(&quot;€&quot;* &quot;-&quot;??_);_(@_)">
                  <c:v>175.52206169335281</c:v>
                </c:pt>
                <c:pt idx="50" formatCode="_(&quot;€&quot;* #,##0.00_);_(&quot;€&quot;* \(#,##0.00\);_(&quot;€&quot;* &quot;-&quot;??_);_(@_)">
                  <c:v>175.39152325644025</c:v>
                </c:pt>
                <c:pt idx="51" formatCode="_(&quot;€&quot;* #,##0.00_);_(&quot;€&quot;* \(#,##0.00\);_(&quot;€&quot;* &quot;-&quot;??_);_(@_)">
                  <c:v>175.26416484825612</c:v>
                </c:pt>
                <c:pt idx="52" formatCode="_(&quot;€&quot;* #,##0.00_);_(&quot;€&quot;* \(#,##0.00\);_(&quot;€&quot;* &quot;-&quot;??_);_(@_)">
                  <c:v>175.13984023009917</c:v>
                </c:pt>
                <c:pt idx="53" formatCode="_(&quot;€&quot;* #,##0.00_);_(&quot;€&quot;* \(#,##0.00\);_(&quot;€&quot;* &quot;-&quot;??_);_(@_)">
                  <c:v>175.01841283437497</c:v>
                </c:pt>
                <c:pt idx="54" formatCode="_(&quot;€&quot;* #,##0.00_);_(&quot;€&quot;* \(#,##0.00\);_(&quot;€&quot;* &quot;-&quot;??_);_(@_)">
                  <c:v>174.89975494157591</c:v>
                </c:pt>
                <c:pt idx="55" formatCode="_(&quot;€&quot;* #,##0.00_);_(&quot;€&quot;* \(#,##0.00\);_(&quot;€&quot;* &quot;-&quot;??_);_(@_)">
                  <c:v>174.78374694210271</c:v>
                </c:pt>
                <c:pt idx="56" formatCode="_(&quot;€&quot;* #,##0.00_);_(&quot;€&quot;* \(#,##0.00\);_(&quot;€&quot;* &quot;-&quot;??_);_(@_)">
                  <c:v>174.67027667272811</c:v>
                </c:pt>
                <c:pt idx="57" formatCode="_(&quot;€&quot;* #,##0.00_);_(&quot;€&quot;* \(#,##0.00\);_(&quot;€&quot;* &quot;-&quot;??_);_(@_)">
                  <c:v>174.55923881889549</c:v>
                </c:pt>
                <c:pt idx="58" formatCode="_(&quot;€&quot;* #,##0.00_);_(&quot;€&quot;* \(#,##0.00\);_(&quot;€&quot;* &quot;-&quot;??_);_(@_)">
                  <c:v>174.45053437522859</c:v>
                </c:pt>
                <c:pt idx="59" formatCode="_(&quot;€&quot;* #,##0.00_);_(&quot;€&quot;* \(#,##0.00\);_(&quot;€&quot;* &quot;-&quot;??_);_(@_)">
                  <c:v>174.3440701576304</c:v>
                </c:pt>
                <c:pt idx="60" formatCode="_(&quot;€&quot;* #,##0.00_);_(&quot;€&quot;* \(#,##0.00\);_(&quot;€&quot;* &quot;-&quot;??_);_(@_)">
                  <c:v>174.23975836120707</c:v>
                </c:pt>
                <c:pt idx="61" formatCode="_(&quot;€&quot;* #,##0.00_);_(&quot;€&quot;* \(#,##0.00\);_(&quot;€&quot;* &quot;-&quot;??_);_(@_)">
                  <c:v>174.1375161589869</c:v>
                </c:pt>
                <c:pt idx="62" formatCode="_(&quot;€&quot;* #,##0.00_);_(&quot;€&quot;* \(#,##0.00\);_(&quot;€&quot;* &quot;-&quot;??_);_(@_)">
                  <c:v>174.03726533703053</c:v>
                </c:pt>
                <c:pt idx="63" formatCode="_(&quot;€&quot;* #,##0.00_);_(&quot;€&quot;* \(#,##0.00\);_(&quot;€&quot;* &quot;-&quot;??_);_(@_)">
                  <c:v>173.93893196207273</c:v>
                </c:pt>
                <c:pt idx="64" formatCode="_(&quot;€&quot;* #,##0.00_);_(&quot;€&quot;* \(#,##0.00\);_(&quot;€&quot;* &quot;-&quot;??_);_(@_)">
                  <c:v>173.84244607830041</c:v>
                </c:pt>
                <c:pt idx="65" formatCode="_(&quot;€&quot;* #,##0.00_);_(&quot;€&quot;* \(#,##0.00\);_(&quot;€&quot;* &quot;-&quot;??_);_(@_)">
                  <c:v>173.74774143027713</c:v>
                </c:pt>
                <c:pt idx="66" formatCode="_(&quot;€&quot;* #,##0.00_);_(&quot;€&quot;* \(#,##0.00\);_(&quot;€&quot;* &quot;-&quot;??_);_(@_)">
                  <c:v>173.65475520937255</c:v>
                </c:pt>
                <c:pt idx="67" formatCode="_(&quot;€&quot;* #,##0.00_);_(&quot;€&quot;* \(#,##0.00\);_(&quot;€&quot;* &quot;-&quot;??_);_(@_)">
                  <c:v>173.56342782136147</c:v>
                </c:pt>
                <c:pt idx="68" formatCode="_(&quot;€&quot;* #,##0.00_);_(&quot;€&quot;* \(#,##0.00\);_(&quot;€&quot;* &quot;-&quot;??_);_(@_)">
                  <c:v>173.47370267311999</c:v>
                </c:pt>
                <c:pt idx="69" formatCode="_(&quot;€&quot;* #,##0.00_);_(&quot;€&quot;* \(#,##0.00\);_(&quot;€&quot;* &quot;-&quot;??_);_(@_)">
                  <c:v>173.38552597657977</c:v>
                </c:pt>
                <c:pt idx="70" formatCode="_(&quot;€&quot;* #,##0.00_);_(&quot;€&quot;* \(#,##0.00\);_(&quot;€&quot;* &quot;-&quot;??_);_(@_)">
                  <c:v>173.29884656830174</c:v>
                </c:pt>
                <c:pt idx="71" formatCode="_(&quot;€&quot;* #,##0.00_);_(&quot;€&quot;* \(#,##0.00\);_(&quot;€&quot;* &quot;-&quot;??_);_(@_)">
                  <c:v>173.21361574321</c:v>
                </c:pt>
                <c:pt idx="72" formatCode="_(&quot;€&quot;* #,##0.00_);_(&quot;€&quot;* \(#,##0.00\);_(&quot;€&quot;* &quot;-&quot;??_);_(@_)">
                  <c:v>173.12978710118091</c:v>
                </c:pt>
                <c:pt idx="73" formatCode="_(&quot;€&quot;* #,##0.00_);_(&quot;€&quot;* \(#,##0.00\);_(&quot;€&quot;* &quot;-&quot;??_);_(@_)">
                  <c:v>173.04731640532117</c:v>
                </c:pt>
                <c:pt idx="74" formatCode="_(&quot;€&quot;* #,##0.00_);_(&quot;€&quot;* \(#,##0.00\);_(&quot;€&quot;* &quot;-&quot;??_);_(@_)">
                  <c:v>172.96616145088825</c:v>
                </c:pt>
                <c:pt idx="75" formatCode="_(&quot;€&quot;* #,##0.00_);_(&quot;€&quot;* \(#,##0.00\);_(&quot;€&quot;* &quot;-&quot;??_);_(@_)">
                  <c:v>172.88628194391509</c:v>
                </c:pt>
                <c:pt idx="76" formatCode="_(&quot;€&quot;* #,##0.00_);_(&quot;€&quot;* \(#,##0.00\);_(&quot;€&quot;* &quot;-&quot;??_);_(@_)">
                  <c:v>172.80763938869433</c:v>
                </c:pt>
                <c:pt idx="77" formatCode="_(&quot;€&quot;* #,##0.00_);_(&quot;€&quot;* \(#,##0.00\);_(&quot;€&quot;* &quot;-&quot;??_);_(@_)">
                  <c:v>172.73019698336202</c:v>
                </c:pt>
                <c:pt idx="78" formatCode="_(&quot;€&quot;* #,##0.00_);_(&quot;€&quot;* \(#,##0.00\);_(&quot;€&quot;* &quot;-&quot;??_);_(@_)">
                  <c:v>172.65391952289613</c:v>
                </c:pt>
                <c:pt idx="79" formatCode="_(&quot;€&quot;* #,##0.00_);_(&quot;€&quot;* \(#,##0.00\);_(&quot;€&quot;* &quot;-&quot;??_);_(@_)">
                  <c:v>172.57877330890904</c:v>
                </c:pt>
                <c:pt idx="80" formatCode="_(&quot;€&quot;* #,##0.00_);_(&quot;€&quot;* \(#,##0.00\);_(&quot;€&quot;* &quot;-&quot;??_);_(@_)">
                  <c:v>172.50472606567624</c:v>
                </c:pt>
                <c:pt idx="81" formatCode="_(&quot;€&quot;* #,##0.00_);_(&quot;€&quot;* \(#,##0.00\);_(&quot;€&quot;* &quot;-&quot;??_);_(@_)">
                  <c:v>172.43174686189201</c:v>
                </c:pt>
                <c:pt idx="82" formatCode="_(&quot;€&quot;* #,##0.00_);_(&quot;€&quot;* \(#,##0.00\);_(&quot;€&quot;* &quot;-&quot;??_);_(@_)">
                  <c:v>172.3598060376942</c:v>
                </c:pt>
                <c:pt idx="83" formatCode="_(&quot;€&quot;* #,##0.00_);_(&quot;€&quot;* \(#,##0.00\);_(&quot;€&quot;* &quot;-&quot;??_);_(@_)">
                  <c:v>172.28887513653893</c:v>
                </c:pt>
                <c:pt idx="84" formatCode="_(&quot;€&quot;* #,##0.00_);_(&quot;€&quot;* \(#,##0.00\);_(&quot;€&quot;* &quot;-&quot;??_);_(@_)">
                  <c:v>172.21892684154665</c:v>
                </c:pt>
                <c:pt idx="85" formatCode="_(&quot;€&quot;* #,##0.00_);_(&quot;€&quot;* \(#,##0.00\);_(&quot;€&quot;* &quot;-&quot;??_);_(@_)">
                  <c:v>172.14993491597355</c:v>
                </c:pt>
                <c:pt idx="86" formatCode="_(&quot;€&quot;* #,##0.00_);_(&quot;€&quot;* \(#,##0.00\);_(&quot;€&quot;* &quot;-&quot;??_);_(@_)">
                  <c:v>172.08187414749332</c:v>
                </c:pt>
                <c:pt idx="87" formatCode="_(&quot;€&quot;* #,##0.00_);_(&quot;€&quot;* \(#,##0.00\);_(&quot;€&quot;* &quot;-&quot;??_);_(@_)">
                  <c:v>172.01472029600205</c:v>
                </c:pt>
                <c:pt idx="88" formatCode="_(&quot;€&quot;* #,##0.00_);_(&quot;€&quot;* \(#,##0.00\);_(&quot;€&quot;* &quot;-&quot;??_);_(@_)">
                  <c:v>171.94845004468365</c:v>
                </c:pt>
                <c:pt idx="89" formatCode="_(&quot;€&quot;* #,##0.00_);_(&quot;€&quot;* \(#,##0.00\);_(&quot;€&quot;* &quot;-&quot;??_);_(@_)">
                  <c:v>171.8830409540958</c:v>
                </c:pt>
                <c:pt idx="90" formatCode="_(&quot;€&quot;* #,##0.00_);_(&quot;€&quot;* \(#,##0.00\);_(&quot;€&quot;* &quot;-&quot;??_);_(@_)">
                  <c:v>171.81847141905635</c:v>
                </c:pt>
                <c:pt idx="91" formatCode="_(&quot;€&quot;* #,##0.00_);_(&quot;€&quot;* \(#,##0.00\);_(&quot;€&quot;* &quot;-&quot;??_);_(@_)">
                  <c:v>171.75472062812918</c:v>
                </c:pt>
                <c:pt idx="92" formatCode="_(&quot;€&quot;* #,##0.00_);_(&quot;€&quot;* \(#,##0.00\);_(&quot;€&quot;* &quot;-&quot;??_);_(@_)">
                  <c:v>171.6917685255242</c:v>
                </c:pt>
                <c:pt idx="93" formatCode="_(&quot;€&quot;* #,##0.00_);_(&quot;€&quot;* \(#,##0.00\);_(&quot;€&quot;* &quot;-&quot;??_);_(@_)">
                  <c:v>171.62959577524188</c:v>
                </c:pt>
                <c:pt idx="94" formatCode="_(&quot;€&quot;* #,##0.00_);_(&quot;€&quot;* \(#,##0.00\);_(&quot;€&quot;* &quot;-&quot;??_);_(@_)">
                  <c:v>171.56818372730709</c:v>
                </c:pt>
                <c:pt idx="95" formatCode="_(&quot;€&quot;* #,##0.00_);_(&quot;€&quot;* \(#,##0.00\);_(&quot;€&quot;* &quot;-&quot;??_);_(@_)">
                  <c:v>171.50751438594688</c:v>
                </c:pt>
                <c:pt idx="96" formatCode="_(&quot;€&quot;* #,##0.00_);_(&quot;€&quot;* \(#,##0.00\);_(&quot;€&quot;* &quot;-&quot;??_);_(@_)">
                  <c:v>171.44757037958192</c:v>
                </c:pt>
                <c:pt idx="97" formatCode="_(&quot;€&quot;* #,##0.00_);_(&quot;€&quot;* \(#,##0.00\);_(&quot;€&quot;* &quot;-&quot;??_);_(@_)">
                  <c:v>171.38833493250854</c:v>
                </c:pt>
                <c:pt idx="98" formatCode="_(&quot;€&quot;* #,##0.00_);_(&quot;€&quot;* \(#,##0.00\);_(&quot;€&quot;* &quot;-&quot;??_);_(@_)">
                  <c:v>171.329791838159</c:v>
                </c:pt>
                <c:pt idx="99" formatCode="_(&quot;€&quot;* #,##0.00_);_(&quot;€&quot;* \(#,##0.00\);_(&quot;€&quot;* &quot;-&quot;??_);_(@_)">
                  <c:v>171.27192543383626</c:v>
                </c:pt>
                <c:pt idx="100" formatCode="_(&quot;€&quot;* #,##0.00_);_(&quot;€&quot;* \(#,##0.00\);_(&quot;€&quot;* &quot;-&quot;??_);_(@_)">
                  <c:v>171.21472057682749</c:v>
                </c:pt>
                <c:pt idx="101" formatCode="_(&quot;€&quot;* #,##0.00_);_(&quot;€&quot;* \(#,##0.00\);_(&quot;€&quot;* &quot;-&quot;??_);_(@_)">
                  <c:v>171.15816262180687</c:v>
                </c:pt>
              </c:numCache>
            </c:numRef>
          </c:val>
          <c:smooth val="0"/>
          <c:extLst>
            <c:ext xmlns:c16="http://schemas.microsoft.com/office/drawing/2014/chart" uri="{C3380CC4-5D6E-409C-BE32-E72D297353CC}">
              <c16:uniqueId val="{00000001-1837-43FD-8E9C-5287CABAC7D5}"/>
            </c:ext>
          </c:extLst>
        </c:ser>
        <c:ser>
          <c:idx val="2"/>
          <c:order val="1"/>
          <c:tx>
            <c:strRef>
              <c:f>'2 stations in series'!$A$3:$B$3</c:f>
              <c:strCache>
                <c:ptCount val="2"/>
                <c:pt idx="0">
                  <c:v>Collaborative 1</c:v>
                </c:pt>
                <c:pt idx="1">
                  <c:v>Collaborative 2</c:v>
                </c:pt>
              </c:strCache>
            </c:strRef>
          </c:tx>
          <c:spPr>
            <a:ln w="28575" cap="rnd">
              <a:solidFill>
                <a:schemeClr val="accent3"/>
              </a:solidFill>
              <a:round/>
            </a:ln>
            <a:effectLst/>
          </c:spPr>
          <c:marker>
            <c:symbol val="none"/>
          </c:marker>
          <c:val>
            <c:numRef>
              <c:f>'2 stations in series'!$C$3:$CZ$3</c:f>
              <c:numCache>
                <c:formatCode>General</c:formatCode>
                <c:ptCount val="102"/>
                <c:pt idx="2" formatCode="_(&quot;€&quot;* #,##0.00_);_(&quot;€&quot;* \(#,##0.00\);_(&quot;€&quot;* &quot;-&quot;??_);_(@_)">
                  <c:v>397.66666666666663</c:v>
                </c:pt>
                <c:pt idx="3" formatCode="_(&quot;€&quot;* #,##0.00_);_(&quot;€&quot;* \(#,##0.00\);_(&quot;€&quot;* &quot;-&quot;??_);_(@_)">
                  <c:v>233.95833333333334</c:v>
                </c:pt>
                <c:pt idx="4" formatCode="_(&quot;€&quot;* #,##0.00_);_(&quot;€&quot;* \(#,##0.00\);_(&quot;€&quot;* &quot;-&quot;??_);_(@_)">
                  <c:v>184.53298949396043</c:v>
                </c:pt>
                <c:pt idx="5" formatCode="_(&quot;€&quot;* #,##0.00_);_(&quot;€&quot;* \(#,##0.00\);_(&quot;€&quot;* &quot;-&quot;??_);_(@_)">
                  <c:v>159.37315763723237</c:v>
                </c:pt>
                <c:pt idx="6" formatCode="_(&quot;€&quot;* #,##0.00_);_(&quot;€&quot;* \(#,##0.00\);_(&quot;€&quot;* &quot;-&quot;??_);_(@_)">
                  <c:v>144.00419868355408</c:v>
                </c:pt>
                <c:pt idx="7" formatCode="_(&quot;€&quot;* #,##0.00_);_(&quot;€&quot;* \(#,##0.00\);_(&quot;€&quot;* &quot;-&quot;??_);_(@_)">
                  <c:v>133.57479015398883</c:v>
                </c:pt>
                <c:pt idx="8" formatCode="_(&quot;€&quot;* #,##0.00_);_(&quot;€&quot;* \(#,##0.00\);_(&quot;€&quot;* &quot;-&quot;??_);_(@_)">
                  <c:v>125.99379368350981</c:v>
                </c:pt>
                <c:pt idx="9" formatCode="_(&quot;€&quot;* #,##0.00_);_(&quot;€&quot;* \(#,##0.00\);_(&quot;€&quot;* &quot;-&quot;??_);_(@_)">
                  <c:v>120.20942533255283</c:v>
                </c:pt>
                <c:pt idx="10" formatCode="_(&quot;€&quot;* #,##0.00_);_(&quot;€&quot;* \(#,##0.00\);_(&quot;€&quot;* &quot;-&quot;??_);_(@_)">
                  <c:v>115.63382642572105</c:v>
                </c:pt>
                <c:pt idx="11" formatCode="_(&quot;€&quot;* #,##0.00_);_(&quot;€&quot;* \(#,##0.00\);_(&quot;€&quot;* &quot;-&quot;??_);_(@_)">
                  <c:v>111.91212633953923</c:v>
                </c:pt>
                <c:pt idx="12" formatCode="_(&quot;€&quot;* #,##0.00_);_(&quot;€&quot;* \(#,##0.00\);_(&quot;€&quot;* &quot;-&quot;??_);_(@_)">
                  <c:v>108.81711046725721</c:v>
                </c:pt>
                <c:pt idx="13" formatCode="_(&quot;€&quot;* #,##0.00_);_(&quot;€&quot;* \(#,##0.00\);_(&quot;€&quot;* &quot;-&quot;??_);_(@_)">
                  <c:v>106.19636912470361</c:v>
                </c:pt>
                <c:pt idx="14" formatCode="_(&quot;€&quot;* #,##0.00_);_(&quot;€&quot;* \(#,##0.00\);_(&quot;€&quot;* &quot;-&quot;??_);_(@_)">
                  <c:v>103.94373759988392</c:v>
                </c:pt>
                <c:pt idx="15" formatCode="_(&quot;€&quot;* #,##0.00_);_(&quot;€&quot;* \(#,##0.00\);_(&quot;€&quot;* &quot;-&quot;??_);_(@_)">
                  <c:v>101.98291716972362</c:v>
                </c:pt>
                <c:pt idx="16" formatCode="_(&quot;€&quot;* #,##0.00_);_(&quot;€&quot;* \(#,##0.00\);_(&quot;€&quot;* &quot;-&quot;??_);_(@_)">
                  <c:v>100.2576118595783</c:v>
                </c:pt>
                <c:pt idx="17" formatCode="_(&quot;€&quot;* #,##0.00_);_(&quot;€&quot;* \(#,##0.00\);_(&quot;€&quot;* &quot;-&quot;??_);_(@_)">
                  <c:v>98.72534128465665</c:v>
                </c:pt>
                <c:pt idx="18" formatCode="_(&quot;€&quot;* #,##0.00_);_(&quot;€&quot;* \(#,##0.00\);_(&quot;€&quot;* &quot;-&quot;??_);_(@_)">
                  <c:v>97.353422428320798</c:v>
                </c:pt>
                <c:pt idx="19" formatCode="_(&quot;€&quot;* #,##0.00_);_(&quot;€&quot;* \(#,##0.00\);_(&quot;€&quot;* &quot;-&quot;??_);_(@_)">
                  <c:v>96.116280916358477</c:v>
                </c:pt>
                <c:pt idx="20" formatCode="_(&quot;€&quot;* #,##0.00_);_(&quot;€&quot;* \(#,##0.00\);_(&quot;€&quot;* &quot;-&quot;??_);_(@_)">
                  <c:v>94.993604542682434</c:v>
                </c:pt>
                <c:pt idx="21" formatCode="_(&quot;€&quot;* #,##0.00_);_(&quot;€&quot;* \(#,##0.00\);_(&quot;€&quot;* &quot;-&quot;??_);_(@_)">
                  <c:v>93.969045940773242</c:v>
                </c:pt>
                <c:pt idx="22" formatCode="_(&quot;€&quot;* #,##0.00_);_(&quot;€&quot;* \(#,##0.00\);_(&quot;€&quot;* &quot;-&quot;??_);_(@_)">
                  <c:v>93.029292480663443</c:v>
                </c:pt>
                <c:pt idx="23" formatCode="_(&quot;€&quot;* #,##0.00_);_(&quot;€&quot;* \(#,##0.00\);_(&quot;€&quot;* &quot;-&quot;??_);_(@_)">
                  <c:v>92.163387320330756</c:v>
                </c:pt>
                <c:pt idx="24" formatCode="_(&quot;€&quot;* #,##0.00_);_(&quot;€&quot;* \(#,##0.00\);_(&quot;€&quot;* &quot;-&quot;??_);_(@_)">
                  <c:v>91.362225713599784</c:v>
                </c:pt>
                <c:pt idx="25" formatCode="_(&quot;€&quot;* #,##0.00_);_(&quot;€&quot;* \(#,##0.00\);_(&quot;€&quot;* &quot;-&quot;??_);_(@_)">
                  <c:v>90.618175842329961</c:v>
                </c:pt>
                <c:pt idx="26" formatCode="_(&quot;€&quot;* #,##0.00_);_(&quot;€&quot;* \(#,##0.00\);_(&quot;€&quot;* &quot;-&quot;??_);_(@_)">
                  <c:v>89.924789583680948</c:v>
                </c:pt>
                <c:pt idx="27" formatCode="_(&quot;€&quot;* #,##0.00_);_(&quot;€&quot;* \(#,##0.00\);_(&quot;€&quot;* &quot;-&quot;??_);_(@_)">
                  <c:v>89.276579202608076</c:v>
                </c:pt>
                <c:pt idx="28" formatCode="_(&quot;€&quot;* #,##0.00_);_(&quot;€&quot;* \(#,##0.00\);_(&quot;€&quot;* &quot;-&quot;??_);_(@_)">
                  <c:v>88.66884302893871</c:v>
                </c:pt>
                <c:pt idx="29" formatCode="_(&quot;€&quot;* #,##0.00_);_(&quot;€&quot;* \(#,##0.00\);_(&quot;€&quot;* &quot;-&quot;??_);_(@_)">
                  <c:v>88.097527986440099</c:v>
                </c:pt>
                <c:pt idx="30" formatCode="_(&quot;€&quot;* #,##0.00_);_(&quot;€&quot;* \(#,##0.00\);_(&quot;€&quot;* &quot;-&quot;??_);_(@_)">
                  <c:v>87.559120164879971</c:v>
                </c:pt>
                <c:pt idx="31" formatCode="_(&quot;€&quot;* #,##0.00_);_(&quot;€&quot;* \(#,##0.00\);_(&quot;€&quot;* &quot;-&quot;??_);_(@_)">
                  <c:v>87.050556957994786</c:v>
                </c:pt>
                <c:pt idx="32" formatCode="_(&quot;€&quot;* #,##0.00_);_(&quot;€&quot;* \(#,##0.00\);_(&quot;€&quot;* &quot;-&quot;??_);_(@_)">
                  <c:v>86.569155949031654</c:v>
                </c:pt>
                <c:pt idx="33" formatCode="_(&quot;€&quot;* #,##0.00_);_(&quot;€&quot;* \(#,##0.00\);_(&quot;€&quot;* &quot;-&quot;??_);_(@_)">
                  <c:v>86.112556920528291</c:v>
                </c:pt>
                <c:pt idx="34" formatCode="_(&quot;€&quot;* #,##0.00_);_(&quot;€&quot;* \(#,##0.00\);_(&quot;€&quot;* &quot;-&quot;??_);_(@_)">
                  <c:v>85.678674236105408</c:v>
                </c:pt>
                <c:pt idx="35" formatCode="_(&quot;€&quot;* #,##0.00_);_(&quot;€&quot;* \(#,##0.00\);_(&quot;€&quot;* &quot;-&quot;??_);_(@_)">
                  <c:v>85.265657484056746</c:v>
                </c:pt>
                <c:pt idx="36" formatCode="_(&quot;€&quot;* #,##0.00_);_(&quot;€&quot;* \(#,##0.00\);_(&quot;€&quot;* &quot;-&quot;??_);_(@_)">
                  <c:v>84.871858750553073</c:v>
                </c:pt>
                <c:pt idx="37" formatCode="_(&quot;€&quot;* #,##0.00_);_(&quot;€&quot;* \(#,##0.00\);_(&quot;€&quot;* &quot;-&quot;??_);_(@_)">
                  <c:v>84.495805249631985</c:v>
                </c:pt>
                <c:pt idx="38" formatCode="_(&quot;€&quot;* #,##0.00_);_(&quot;€&quot;* \(#,##0.00\);_(&quot;€&quot;* &quot;-&quot;??_);_(@_)">
                  <c:v>84.136176309721733</c:v>
                </c:pt>
                <c:pt idx="39" formatCode="_(&quot;€&quot;* #,##0.00_);_(&quot;€&quot;* \(#,##0.00\);_(&quot;€&quot;* &quot;-&quot;??_);_(@_)">
                  <c:v>83.791783924948376</c:v>
                </c:pt>
                <c:pt idx="40" formatCode="_(&quot;€&quot;* #,##0.00_);_(&quot;€&quot;* \(#,##0.00\);_(&quot;€&quot;* &quot;-&quot;??_);_(@_)">
                  <c:v>83.461556240232483</c:v>
                </c:pt>
                <c:pt idx="41" formatCode="_(&quot;€&quot;* #,##0.00_);_(&quot;€&quot;* \(#,##0.00\);_(&quot;€&quot;* &quot;-&quot;??_);_(@_)">
                  <c:v>83.144523464057201</c:v>
                </c:pt>
                <c:pt idx="42" formatCode="_(&quot;€&quot;* #,##0.00_);_(&quot;€&quot;* \(#,##0.00\);_(&quot;€&quot;* &quot;-&quot;??_);_(@_)">
                  <c:v>82.839805800477521</c:v>
                </c:pt>
                <c:pt idx="43" formatCode="_(&quot;€&quot;* #,##0.00_);_(&quot;€&quot;* \(#,##0.00\);_(&quot;€&quot;* &quot;-&quot;??_);_(@_)">
                  <c:v>82.546603068873893</c:v>
                </c:pt>
                <c:pt idx="44" formatCode="_(&quot;€&quot;* #,##0.00_);_(&quot;€&quot;* \(#,##0.00\);_(&quot;€&quot;* &quot;-&quot;??_);_(@_)">
                  <c:v>82.264185740923779</c:v>
                </c:pt>
                <c:pt idx="45" formatCode="_(&quot;€&quot;* #,##0.00_);_(&quot;€&quot;* \(#,##0.00\);_(&quot;€&quot;* &quot;-&quot;??_);_(@_)">
                  <c:v>81.991887172875749</c:v>
                </c:pt>
                <c:pt idx="46" formatCode="_(&quot;€&quot;* #,##0.00_);_(&quot;€&quot;* \(#,##0.00\);_(&quot;€&quot;* &quot;-&quot;??_);_(@_)">
                  <c:v>81.729096850188952</c:v>
                </c:pt>
                <c:pt idx="47" formatCode="_(&quot;€&quot;* #,##0.00_);_(&quot;€&quot;* \(#,##0.00\);_(&quot;€&quot;* &quot;-&quot;??_);_(@_)">
                  <c:v>81.475254493024735</c:v>
                </c:pt>
                <c:pt idx="48" formatCode="_(&quot;€&quot;* #,##0.00_);_(&quot;€&quot;* \(#,##0.00\);_(&quot;€&quot;* &quot;-&quot;??_);_(@_)">
                  <c:v>81.229844896542318</c:v>
                </c:pt>
                <c:pt idx="49" formatCode="_(&quot;€&quot;* #,##0.00_);_(&quot;€&quot;* \(#,##0.00\);_(&quot;€&quot;* &quot;-&quot;??_);_(@_)">
                  <c:v>81.105771356668612</c:v>
                </c:pt>
                <c:pt idx="50" formatCode="_(&quot;€&quot;* #,##0.00_);_(&quot;€&quot;* \(#,##0.00\);_(&quot;€&quot;* &quot;-&quot;??_);_(@_)">
                  <c:v>81.148949482920884</c:v>
                </c:pt>
                <c:pt idx="51" formatCode="_(&quot;€&quot;* #,##0.00_);_(&quot;€&quot;* \(#,##0.00\);_(&quot;€&quot;* &quot;-&quot;??_);_(@_)">
                  <c:v>81.187914924829201</c:v>
                </c:pt>
                <c:pt idx="52" formatCode="_(&quot;€&quot;* #,##0.00_);_(&quot;€&quot;* \(#,##0.00\);_(&quot;€&quot;* &quot;-&quot;??_);_(@_)">
                  <c:v>81.222967258162839</c:v>
                </c:pt>
                <c:pt idx="53" formatCode="_(&quot;€&quot;* #,##0.00_);_(&quot;€&quot;* \(#,##0.00\);_(&quot;€&quot;* &quot;-&quot;??_);_(@_)">
                  <c:v>81.254380971631093</c:v>
                </c:pt>
                <c:pt idx="54" formatCode="_(&quot;€&quot;* #,##0.00_);_(&quot;€&quot;* \(#,##0.00\);_(&quot;€&quot;* &quot;-&quot;??_);_(@_)">
                  <c:v>81.28240795082705</c:v>
                </c:pt>
                <c:pt idx="55" formatCode="_(&quot;€&quot;* #,##0.00_);_(&quot;€&quot;* \(#,##0.00\);_(&quot;€&quot;* &quot;-&quot;??_);_(@_)">
                  <c:v>81.30727967742277</c:v>
                </c:pt>
                <c:pt idx="56" formatCode="_(&quot;€&quot;* #,##0.00_);_(&quot;€&quot;* \(#,##0.00\);_(&quot;€&quot;* &quot;-&quot;??_);_(@_)">
                  <c:v>81.32920918065696</c:v>
                </c:pt>
                <c:pt idx="57" formatCode="_(&quot;€&quot;* #,##0.00_);_(&quot;€&quot;* \(#,##0.00\);_(&quot;€&quot;* &quot;-&quot;??_);_(@_)">
                  <c:v>81.348392772777402</c:v>
                </c:pt>
                <c:pt idx="58" formatCode="_(&quot;€&quot;* #,##0.00_);_(&quot;€&quot;* \(#,##0.00\);_(&quot;€&quot;* &quot;-&quot;??_);_(@_)">
                  <c:v>81.36501159558361</c:v>
                </c:pt>
                <c:pt idx="59" formatCode="_(&quot;€&quot;* #,##0.00_);_(&quot;€&quot;* \(#,##0.00\);_(&quot;€&quot;* &quot;-&quot;??_);_(@_)">
                  <c:v>81.379233001406803</c:v>
                </c:pt>
                <c:pt idx="60" formatCode="_(&quot;€&quot;* #,##0.00_);_(&quot;€&quot;* \(#,##0.00\);_(&quot;€&quot;* &quot;-&quot;??_);_(@_)">
                  <c:v>81.39121178864545</c:v>
                </c:pt>
                <c:pt idx="61" formatCode="_(&quot;€&quot;* #,##0.00_);_(&quot;€&quot;* \(#,##0.00\);_(&quot;€&quot;* &quot;-&quot;??_);_(@_)">
                  <c:v>81.40109130924435</c:v>
                </c:pt>
                <c:pt idx="62" formatCode="_(&quot;€&quot;* #,##0.00_);_(&quot;€&quot;* \(#,##0.00\);_(&quot;€&quot;* &quot;-&quot;??_);_(@_)">
                  <c:v>81.40900446318301</c:v>
                </c:pt>
                <c:pt idx="63" formatCode="_(&quot;€&quot;* #,##0.00_);_(&quot;€&quot;* \(#,##0.00\);_(&quot;€&quot;* &quot;-&quot;??_);_(@_)">
                  <c:v>81.415074593060154</c:v>
                </c:pt>
                <c:pt idx="64" formatCode="_(&quot;€&quot;* #,##0.00_);_(&quot;€&quot;* \(#,##0.00\);_(&quot;€&quot;* &quot;-&quot;??_);_(@_)">
                  <c:v>81.419416290166495</c:v>
                </c:pt>
                <c:pt idx="65" formatCode="_(&quot;€&quot;* #,##0.00_);_(&quot;€&quot;* \(#,##0.00\);_(&quot;€&quot;* &quot;-&quot;??_);_(@_)">
                  <c:v>81.422136121987805</c:v>
                </c:pt>
                <c:pt idx="66" formatCode="_(&quot;€&quot;* #,##0.00_);_(&quot;€&quot;* \(#,##0.00\);_(&quot;€&quot;* &quot;-&quot;??_);_(@_)">
                  <c:v>81.42333328983139</c:v>
                </c:pt>
                <c:pt idx="67" formatCode="_(&quot;€&quot;* #,##0.00_);_(&quot;€&quot;* \(#,##0.00\);_(&quot;€&quot;* &quot;-&quot;??_);_(@_)">
                  <c:v>81.423100224194926</c:v>
                </c:pt>
                <c:pt idx="68" formatCode="_(&quot;€&quot;* #,##0.00_);_(&quot;€&quot;* \(#,##0.00\);_(&quot;€&quot;* &quot;-&quot;??_);_(@_)">
                  <c:v>81.421523124567855</c:v>
                </c:pt>
                <c:pt idx="69" formatCode="_(&quot;€&quot;* #,##0.00_);_(&quot;€&quot;* \(#,##0.00\);_(&quot;€&quot;* &quot;-&quot;??_);_(@_)">
                  <c:v>81.418682449552051</c:v>
                </c:pt>
                <c:pt idx="70" formatCode="_(&quot;€&quot;* #,##0.00_);_(&quot;€&quot;* \(#,##0.00\);_(&quot;€&quot;* &quot;-&quot;??_);_(@_)">
                  <c:v>81.414653362491634</c:v>
                </c:pt>
                <c:pt idx="71" formatCode="_(&quot;€&quot;* #,##0.00_);_(&quot;€&quot;* \(#,##0.00\);_(&quot;€&quot;* &quot;-&quot;??_);_(@_)">
                  <c:v>81.409506137195478</c:v>
                </c:pt>
                <c:pt idx="72" formatCode="_(&quot;€&quot;* #,##0.00_);_(&quot;€&quot;* \(#,##0.00\);_(&quot;€&quot;* &quot;-&quot;??_);_(@_)">
                  <c:v>81.403306527808127</c:v>
                </c:pt>
                <c:pt idx="73" formatCode="_(&quot;€&quot;* #,##0.00_);_(&quot;€&quot;* \(#,##0.00\);_(&quot;€&quot;* &quot;-&quot;??_);_(@_)">
                  <c:v>81.396116106424486</c:v>
                </c:pt>
                <c:pt idx="74" formatCode="_(&quot;€&quot;* #,##0.00_);_(&quot;€&quot;* \(#,##0.00\);_(&quot;€&quot;* &quot;-&quot;??_);_(@_)">
                  <c:v>81.387992571639813</c:v>
                </c:pt>
                <c:pt idx="75" formatCode="_(&quot;€&quot;* #,##0.00_);_(&quot;€&quot;* \(#,##0.00\);_(&quot;€&quot;* &quot;-&quot;??_);_(@_)">
                  <c:v>81.378990030874263</c:v>
                </c:pt>
                <c:pt idx="76" formatCode="_(&quot;€&quot;* #,##0.00_);_(&quot;€&quot;* \(#,##0.00\);_(&quot;€&quot;* &quot;-&quot;??_);_(@_)">
                  <c:v>81.369159259000568</c:v>
                </c:pt>
                <c:pt idx="77" formatCode="_(&quot;€&quot;* #,##0.00_);_(&quot;€&quot;* \(#,##0.00\);_(&quot;€&quot;* &quot;-&quot;??_);_(@_)">
                  <c:v>81.358547935531206</c:v>
                </c:pt>
                <c:pt idx="78" formatCode="_(&quot;€&quot;* #,##0.00_);_(&quot;€&quot;* \(#,##0.00\);_(&quot;€&quot;* &quot;-&quot;??_);_(@_)">
                  <c:v>81.347200862381058</c:v>
                </c:pt>
                <c:pt idx="79" formatCode="_(&quot;€&quot;* #,##0.00_);_(&quot;€&quot;* \(#,##0.00\);_(&quot;€&quot;* &quot;-&quot;??_);_(@_)">
                  <c:v>81.33516016400975</c:v>
                </c:pt>
                <c:pt idx="80" formatCode="_(&quot;€&quot;* #,##0.00_);_(&quot;€&quot;* \(#,##0.00\);_(&quot;€&quot;* &quot;-&quot;??_);_(@_)">
                  <c:v>81.322465471560079</c:v>
                </c:pt>
                <c:pt idx="81" formatCode="_(&quot;€&quot;* #,##0.00_);_(&quot;€&quot;* \(#,##0.00\);_(&quot;€&quot;* &quot;-&quot;??_);_(@_)">
                  <c:v>81.309154092444018</c:v>
                </c:pt>
                <c:pt idx="82" formatCode="_(&quot;€&quot;* #,##0.00_);_(&quot;€&quot;* \(#,##0.00\);_(&quot;€&quot;* &quot;-&quot;??_);_(@_)">
                  <c:v>81.295261166679467</c:v>
                </c:pt>
                <c:pt idx="83" formatCode="_(&quot;€&quot;* #,##0.00_);_(&quot;€&quot;* \(#,##0.00\);_(&quot;€&quot;* &quot;-&quot;??_);_(@_)">
                  <c:v>81.280819811151531</c:v>
                </c:pt>
                <c:pt idx="84" formatCode="_(&quot;€&quot;* #,##0.00_);_(&quot;€&quot;* \(#,##0.00\);_(&quot;€&quot;* &quot;-&quot;??_);_(@_)">
                  <c:v>81.265861252855103</c:v>
                </c:pt>
                <c:pt idx="85" formatCode="_(&quot;€&quot;* #,##0.00_);_(&quot;€&quot;* \(#,##0.00\);_(&quot;€&quot;* &quot;-&quot;??_);_(@_)">
                  <c:v>81.250414952072376</c:v>
                </c:pt>
                <c:pt idx="86" formatCode="_(&quot;€&quot;* #,##0.00_);_(&quot;€&quot;* \(#,##0.00\);_(&quot;€&quot;* &quot;-&quot;??_);_(@_)">
                  <c:v>81.234508716346866</c:v>
                </c:pt>
                <c:pt idx="87" formatCode="_(&quot;€&quot;* #,##0.00_);_(&quot;€&quot;* \(#,##0.00\);_(&quot;€&quot;* &quot;-&quot;??_);_(@_)">
                  <c:v>81.218168806032651</c:v>
                </c:pt>
                <c:pt idx="88" formatCode="_(&quot;€&quot;* #,##0.00_);_(&quot;€&quot;* \(#,##0.00\);_(&quot;€&quot;* &quot;-&quot;??_);_(@_)">
                  <c:v>81.201420032124247</c:v>
                </c:pt>
                <c:pt idx="89" formatCode="_(&quot;€&quot;* #,##0.00_);_(&quot;€&quot;* \(#,##0.00\);_(&quot;€&quot;* &quot;-&quot;??_);_(@_)">
                  <c:v>81.184285847006265</c:v>
                </c:pt>
                <c:pt idx="90" formatCode="_(&quot;€&quot;* #,##0.00_);_(&quot;€&quot;* \(#,##0.00\);_(&quot;€&quot;* &quot;-&quot;??_);_(@_)">
                  <c:v>81.166788428703114</c:v>
                </c:pt>
                <c:pt idx="91" formatCode="_(&quot;€&quot;* #,##0.00_);_(&quot;€&quot;* \(#,##0.00\);_(&quot;€&quot;* &quot;-&quot;??_);_(@_)">
                  <c:v>81.14894875915553</c:v>
                </c:pt>
                <c:pt idx="92" formatCode="_(&quot;€&quot;* #,##0.00_);_(&quot;€&quot;* \(#,##0.00\);_(&quot;€&quot;* &quot;-&quot;??_);_(@_)">
                  <c:v>81.130786697003188</c:v>
                </c:pt>
                <c:pt idx="93" formatCode="_(&quot;€&quot;* #,##0.00_);_(&quot;€&quot;* \(#,##0.00\);_(&quot;€&quot;* &quot;-&quot;??_);_(@_)">
                  <c:v>81.112321045309869</c:v>
                </c:pt>
                <c:pt idx="94" formatCode="_(&quot;€&quot;* #,##0.00_);_(&quot;€&quot;* \(#,##0.00\);_(&quot;€&quot;* &quot;-&quot;??_);_(@_)">
                  <c:v>81.093569614628436</c:v>
                </c:pt>
                <c:pt idx="95" formatCode="_(&quot;€&quot;* #,##0.00_);_(&quot;€&quot;* \(#,##0.00\);_(&quot;€&quot;* &quot;-&quot;??_);_(@_)">
                  <c:v>81.074549281768256</c:v>
                </c:pt>
                <c:pt idx="96" formatCode="_(&quot;€&quot;* #,##0.00_);_(&quot;€&quot;* \(#,##0.00\);_(&quot;€&quot;* &quot;-&quot;??_);_(@_)">
                  <c:v>81.055276044596567</c:v>
                </c:pt>
                <c:pt idx="97" formatCode="_(&quot;€&quot;* #,##0.00_);_(&quot;€&quot;* \(#,##0.00\);_(&quot;€&quot;* &quot;-&quot;??_);_(@_)">
                  <c:v>81.035765073175867</c:v>
                </c:pt>
                <c:pt idx="98" formatCode="_(&quot;€&quot;* #,##0.00_);_(&quot;€&quot;* \(#,##0.00\);_(&quot;€&quot;* &quot;-&quot;??_);_(@_)">
                  <c:v>81.016030757514358</c:v>
                </c:pt>
                <c:pt idx="99" formatCode="_(&quot;€&quot;* #,##0.00_);_(&quot;€&quot;* \(#,##0.00\);_(&quot;€&quot;* &quot;-&quot;??_);_(@_)">
                  <c:v>80.996086752183018</c:v>
                </c:pt>
                <c:pt idx="100" formatCode="_(&quot;€&quot;* #,##0.00_);_(&quot;€&quot;* \(#,##0.00\);_(&quot;€&quot;* &quot;-&quot;??_);_(@_)">
                  <c:v>80.975946018031422</c:v>
                </c:pt>
                <c:pt idx="101" formatCode="_(&quot;€&quot;* #,##0.00_);_(&quot;€&quot;* \(#,##0.00\);_(&quot;€&quot;* &quot;-&quot;??_);_(@_)">
                  <c:v>80.955620861215252</c:v>
                </c:pt>
              </c:numCache>
            </c:numRef>
          </c:val>
          <c:smooth val="0"/>
          <c:extLst>
            <c:ext xmlns:c16="http://schemas.microsoft.com/office/drawing/2014/chart" uri="{C3380CC4-5D6E-409C-BE32-E72D297353CC}">
              <c16:uniqueId val="{00000002-1837-43FD-8E9C-5287CABAC7D5}"/>
            </c:ext>
          </c:extLst>
        </c:ser>
        <c:ser>
          <c:idx val="3"/>
          <c:order val="2"/>
          <c:tx>
            <c:strRef>
              <c:f>'2 stations in series'!$A$4:$B$4</c:f>
              <c:strCache>
                <c:ptCount val="2"/>
                <c:pt idx="0">
                  <c:v>Automated 1</c:v>
                </c:pt>
                <c:pt idx="1">
                  <c:v>Automated 2</c:v>
                </c:pt>
              </c:strCache>
            </c:strRef>
          </c:tx>
          <c:spPr>
            <a:ln w="28575" cap="rnd">
              <a:solidFill>
                <a:schemeClr val="accent4"/>
              </a:solidFill>
              <a:round/>
            </a:ln>
            <a:effectLst/>
          </c:spPr>
          <c:marker>
            <c:symbol val="none"/>
          </c:marker>
          <c:val>
            <c:numRef>
              <c:f>'2 stations in series'!$C$4:$CZ$4</c:f>
              <c:numCache>
                <c:formatCode>General</c:formatCode>
                <c:ptCount val="102"/>
                <c:pt idx="2" formatCode="_(&quot;€&quot;* #,##0.00_);_(&quot;€&quot;* \(#,##0.00\);_(&quot;€&quot;* &quot;-&quot;??_);_(@_)">
                  <c:v>1995.333333333333</c:v>
                </c:pt>
                <c:pt idx="3" formatCode="_(&quot;€&quot;* #,##0.00_);_(&quot;€&quot;* \(#,##0.00\);_(&quot;€&quot;* &quot;-&quot;??_);_(@_)">
                  <c:v>997.65666666666675</c:v>
                </c:pt>
                <c:pt idx="4" formatCode="_(&quot;€&quot;* #,##0.00_);_(&quot;€&quot;* \(#,##0.00\);_(&quot;€&quot;* &quot;-&quot;??_);_(@_)">
                  <c:v>665.1005756421348</c:v>
                </c:pt>
                <c:pt idx="5" formatCode="_(&quot;€&quot;* #,##0.00_);_(&quot;€&quot;* \(#,##0.00\);_(&quot;€&quot;* &quot;-&quot;??_);_(@_)">
                  <c:v>498.82338333333337</c:v>
                </c:pt>
                <c:pt idx="6" formatCode="_(&quot;€&quot;* #,##0.00_);_(&quot;€&quot;* \(#,##0.00\);_(&quot;€&quot;* &quot;-&quot;??_);_(@_)">
                  <c:v>399.05744027673921</c:v>
                </c:pt>
                <c:pt idx="7" formatCode="_(&quot;€&quot;* #,##0.00_);_(&quot;€&quot;* \(#,##0.00\);_(&quot;€&quot;* &quot;-&quot;??_);_(@_)">
                  <c:v>332.54700716507887</c:v>
                </c:pt>
                <c:pt idx="8" formatCode="_(&quot;€&quot;* #,##0.00_);_(&quot;€&quot;* \(#,##0.00\);_(&quot;€&quot;* &quot;-&quot;??_);_(@_)">
                  <c:v>285.03967032249011</c:v>
                </c:pt>
                <c:pt idx="9" formatCode="_(&quot;€&quot;* #,##0.00_);_(&quot;€&quot;* \(#,##0.00\);_(&quot;€&quot;* &quot;-&quot;??_);_(@_)">
                  <c:v>249.40924141666665</c:v>
                </c:pt>
                <c:pt idx="10" formatCode="_(&quot;€&quot;* #,##0.00_);_(&quot;€&quot;* \(#,##0.00\);_(&quot;€&quot;* &quot;-&quot;??_);_(@_)">
                  <c:v>221.69673555577273</c:v>
                </c:pt>
                <c:pt idx="11" formatCode="_(&quot;€&quot;* #,##0.00_);_(&quot;€&quot;* \(#,##0.00\);_(&quot;€&quot;* &quot;-&quot;??_);_(@_)">
                  <c:v>199.52676627031923</c:v>
                </c:pt>
                <c:pt idx="12" formatCode="_(&quot;€&quot;* #,##0.00_);_(&quot;€&quot;* \(#,##0.00\);_(&quot;€&quot;* &quot;-&quot;??_);_(@_)">
                  <c:v>181.38772649001891</c:v>
                </c:pt>
                <c:pt idx="13" formatCode="_(&quot;€&quot;* #,##0.00_);_(&quot;€&quot;* \(#,##0.00\);_(&quot;€&quot;* &quot;-&quot;??_);_(@_)">
                  <c:v>166.27187965782517</c:v>
                </c:pt>
                <c:pt idx="14" formatCode="_(&quot;€&quot;* #,##0.00_);_(&quot;€&quot;* \(#,##0.00\);_(&quot;€&quot;* &quot;-&quot;??_);_(@_)">
                  <c:v>153.48156293586726</c:v>
                </c:pt>
                <c:pt idx="15" formatCode="_(&quot;€&quot;* #,##0.00_);_(&quot;€&quot;* \(#,##0.00\);_(&quot;€&quot;* &quot;-&quot;??_);_(@_)">
                  <c:v>142.51844633344211</c:v>
                </c:pt>
                <c:pt idx="16" formatCode="_(&quot;€&quot;* #,##0.00_);_(&quot;€&quot;* \(#,##0.00\);_(&quot;€&quot;* &quot;-&quot;??_);_(@_)">
                  <c:v>133.01708826729021</c:v>
                </c:pt>
                <c:pt idx="17" formatCode="_(&quot;€&quot;* #,##0.00_);_(&quot;€&quot;* \(#,##0.00\);_(&quot;€&quot;* &quot;-&quot;??_);_(@_)">
                  <c:v>124.70340783458334</c:v>
                </c:pt>
                <c:pt idx="18" formatCode="_(&quot;€&quot;* #,##0.00_);_(&quot;€&quot;* \(#,##0.00\);_(&quot;€&quot;* &quot;-&quot;??_);_(@_)">
                  <c:v>117.36781395930338</c:v>
                </c:pt>
                <c:pt idx="19" formatCode="_(&quot;€&quot;* #,##0.00_);_(&quot;€&quot;* \(#,##0.00\);_(&quot;€&quot;* &quot;-&quot;??_);_(@_)">
                  <c:v>110.84729150751491</c:v>
                </c:pt>
                <c:pt idx="20" formatCode="_(&quot;€&quot;* #,##0.00_);_(&quot;€&quot;* \(#,##0.00\);_(&quot;€&quot;* &quot;-&quot;??_);_(@_)">
                  <c:v>105.01314443016722</c:v>
                </c:pt>
                <c:pt idx="21" formatCode="_(&quot;€&quot;* #,##0.00_);_(&quot;€&quot;* \(#,##0.00\);_(&quot;€&quot;* &quot;-&quot;??_);_(@_)">
                  <c:v>99.762415970474692</c:v>
                </c:pt>
                <c:pt idx="22" formatCode="_(&quot;€&quot;* #,##0.00_);_(&quot;€&quot;* \(#,##0.00\);_(&quot;€&quot;* &quot;-&quot;??_);_(@_)">
                  <c:v>95.011760245606922</c:v>
                </c:pt>
                <c:pt idx="23" formatCode="_(&quot;€&quot;* #,##0.00_);_(&quot;€&quot;* \(#,##0.00\);_(&quot;€&quot;* &quot;-&quot;??_);_(@_)">
                  <c:v>90.692985218619953</c:v>
                </c:pt>
                <c:pt idx="24" formatCode="_(&quot;€&quot;* #,##0.00_);_(&quot;€&quot;* \(#,##0.00\);_(&quot;€&quot;* &quot;-&quot;??_);_(@_)">
                  <c:v>86.749758375764401</c:v>
                </c:pt>
                <c:pt idx="25" formatCode="_(&quot;€&quot;* #,##0.00_);_(&quot;€&quot;* \(#,##0.00\);_(&quot;€&quot;* &quot;-&quot;??_);_(@_)">
                  <c:v>83.135135986179023</c:v>
                </c:pt>
                <c:pt idx="26" formatCode="_(&quot;€&quot;* #,##0.00_);_(&quot;€&quot;* \(#,##0.00\);_(&quot;€&quot;* &quot;-&quot;??_);_(@_)">
                  <c:v>79.809685340497879</c:v>
                </c:pt>
                <c:pt idx="27" formatCode="_(&quot;€&quot;* #,##0.00_);_(&quot;€&quot;* \(#,##0.00\);_(&quot;€&quot;* &quot;-&quot;??_);_(@_)">
                  <c:v>76.740040319920951</c:v>
                </c:pt>
                <c:pt idx="28" formatCode="_(&quot;€&quot;* #,##0.00_);_(&quot;€&quot;* \(#,##0.00\);_(&quot;€&quot;* &quot;-&quot;??_);_(@_)">
                  <c:v>73.897777950613374</c:v>
                </c:pt>
                <c:pt idx="29" formatCode="_(&quot;€&quot;* #,##0.00_);_(&quot;€&quot;* \(#,##0.00\);_(&quot;€&quot;* &quot;-&quot;??_);_(@_)">
                  <c:v>71.258535696958617</c:v>
                </c:pt>
                <c:pt idx="30" formatCode="_(&quot;€&quot;* #,##0.00_);_(&quot;€&quot;* \(#,##0.00\);_(&quot;€&quot;* &quot;-&quot;??_);_(@_)">
                  <c:v>68.801311384182753</c:v>
                </c:pt>
                <c:pt idx="31" formatCode="_(&quot;€&quot;* #,##0.00_);_(&quot;€&quot;* \(#,##0.00\);_(&quot;€&quot;* &quot;-&quot;??_);_(@_)">
                  <c:v>66.5079031367531</c:v>
                </c:pt>
                <c:pt idx="32" formatCode="_(&quot;€&quot;* #,##0.00_);_(&quot;€&quot;* \(#,##0.00\);_(&quot;€&quot;* &quot;-&quot;??_);_(@_)">
                  <c:v>64.362457716028999</c:v>
                </c:pt>
                <c:pt idx="33" formatCode="_(&quot;€&quot;* #,##0.00_);_(&quot;€&quot;* \(#,##0.00\);_(&quot;€&quot;* &quot;-&quot;??_);_(@_)">
                  <c:v>62.351103544785417</c:v>
                </c:pt>
                <c:pt idx="34" formatCode="_(&quot;€&quot;* #,##0.00_);_(&quot;€&quot;* \(#,##0.00\);_(&quot;€&quot;* &quot;-&quot;??_);_(@_)">
                  <c:v>60.461650454694265</c:v>
                </c:pt>
                <c:pt idx="35" formatCode="_(&quot;€&quot;* #,##0.00_);_(&quot;€&quot;* \(#,##0.00\);_(&quot;€&quot;* &quot;-&quot;??_);_(@_)">
                  <c:v>58.683342419659098</c:v>
                </c:pt>
                <c:pt idx="36" formatCode="_(&quot;€&quot;* #,##0.00_);_(&quot;€&quot;* \(#,##0.00\);_(&quot;€&quot;* &quot;-&quot;??_);_(@_)">
                  <c:v>57.006652677812831</c:v>
                </c:pt>
                <c:pt idx="37" formatCode="_(&quot;€&quot;* #,##0.00_);_(&quot;€&quot;* \(#,##0.00\);_(&quot;€&quot;* &quot;-&quot;??_);_(@_)">
                  <c:v>55.423112999923582</c:v>
                </c:pt>
                <c:pt idx="38" formatCode="_(&quot;€&quot;* #,##0.00_);_(&quot;€&quot;* \(#,##0.00\);_(&quot;€&quot;* &quot;-&quot;??_);_(@_)">
                  <c:v>53.92517064406514</c:v>
                </c:pt>
                <c:pt idx="39" formatCode="_(&quot;€&quot;* #,##0.00_);_(&quot;€&quot;* \(#,##0.00\);_(&quot;€&quot;* &quot;-&quot;??_);_(@_)">
                  <c:v>52.50606789644155</c:v>
                </c:pt>
                <c:pt idx="40" formatCode="_(&quot;€&quot;* #,##0.00_);_(&quot;€&quot;* \(#,##0.00\);_(&quot;€&quot;* &quot;-&quot;??_);_(@_)">
                  <c:v>51.15974014443298</c:v>
                </c:pt>
                <c:pt idx="41" formatCode="_(&quot;€&quot;* #,##0.00_);_(&quot;€&quot;* \(#,##0.00\);_(&quot;€&quot;* &quot;-&quot;??_);_(@_)">
                  <c:v>49.880729238718303</c:v>
                </c:pt>
                <c:pt idx="42" formatCode="_(&quot;€&quot;* #,##0.00_);_(&quot;€&quot;* \(#,##0.00\);_(&quot;€&quot;* &quot;-&quot;??_);_(@_)">
                  <c:v>48.664109534139243</c:v>
                </c:pt>
                <c:pt idx="43" formatCode="_(&quot;€&quot;* #,##0.00_);_(&quot;€&quot;* \(#,##0.00\);_(&quot;€&quot;* &quot;-&quot;??_);_(@_)">
                  <c:v>47.505424496178591</c:v>
                </c:pt>
                <c:pt idx="44" formatCode="_(&quot;€&quot;* #,##0.00_);_(&quot;€&quot;* \(#,##0.00\);_(&quot;€&quot;* &quot;-&quot;??_);_(@_)">
                  <c:v>46.400632153065629</c:v>
                </c:pt>
                <c:pt idx="45" formatCode="_(&quot;€&quot;* #,##0.00_);_(&quot;€&quot;* \(#,##0.00\);_(&quot;€&quot;* &quot;-&quot;??_);_(@_)">
                  <c:v>45.346057986247182</c:v>
                </c:pt>
                <c:pt idx="46" formatCode="_(&quot;€&quot;* #,##0.00_);_(&quot;€&quot;* \(#,##0.00\);_(&quot;€&quot;* &quot;-&quot;??_);_(@_)">
                  <c:v>44.3383541021431</c:v>
                </c:pt>
                <c:pt idx="47" formatCode="_(&quot;€&quot;* #,##0.00_);_(&quot;€&quot;* \(#,##0.00\);_(&quot;€&quot;* &quot;-&quot;??_);_(@_)">
                  <c:v>43.374463729336711</c:v>
                </c:pt>
                <c:pt idx="48" formatCode="_(&quot;€&quot;* #,##0.00_);_(&quot;€&quot;* \(#,##0.00\);_(&quot;€&quot;* &quot;-&quot;??_);_(@_)">
                  <c:v>42.451590248048888</c:v>
                </c:pt>
                <c:pt idx="49" formatCode="_(&quot;€&quot;* #,##0.00_);_(&quot;€&quot;* \(#,##0.00\);_(&quot;€&quot;* &quot;-&quot;??_);_(@_)">
                  <c:v>41.567170090936386</c:v>
                </c:pt>
                <c:pt idx="50" formatCode="_(&quot;€&quot;* #,##0.00_);_(&quot;€&quot;* \(#,##0.00\);_(&quot;€&quot;* &quot;-&quot;??_);_(@_)">
                  <c:v>40.718848962167186</c:v>
                </c:pt>
                <c:pt idx="51" formatCode="_(&quot;€&quot;* #,##0.00_);_(&quot;€&quot;* \(#,##0.00\);_(&quot;€&quot;* &quot;-&quot;??_);_(@_)">
                  <c:v>39.904460910213118</c:v>
                </c:pt>
                <c:pt idx="52" formatCode="_(&quot;€&quot;* #,##0.00_);_(&quot;€&quot;* \(#,##0.00\);_(&quot;€&quot;* &quot;-&quot;??_);_(@_)">
                  <c:v>39.122009862672392</c:v>
                </c:pt>
                <c:pt idx="53" formatCode="_(&quot;€&quot;* #,##0.00_);_(&quot;€&quot;* \(#,##0.00\);_(&quot;€&quot;* &quot;-&quot;??_);_(@_)">
                  <c:v>38.369653291694206</c:v>
                </c:pt>
                <c:pt idx="54" formatCode="_(&quot;€&quot;* #,##0.00_);_(&quot;€&quot;* \(#,##0.00\);_(&quot;€&quot;* &quot;-&quot;??_);_(@_)">
                  <c:v>37.645687728604742</c:v>
                </c:pt>
                <c:pt idx="55" formatCode="_(&quot;€&quot;* #,##0.00_);_(&quot;€&quot;* \(#,##0.00\);_(&quot;€&quot;* &quot;-&quot;??_);_(@_)">
                  <c:v>36.948535888022747</c:v>
                </c:pt>
                <c:pt idx="56" formatCode="_(&quot;€&quot;* #,##0.00_);_(&quot;€&quot;* \(#,##0.00\);_(&quot;€&quot;* &quot;-&quot;??_);_(@_)">
                  <c:v>36.276735196620173</c:v>
                </c:pt>
                <c:pt idx="57" formatCode="_(&quot;€&quot;* #,##0.00_);_(&quot;€&quot;* \(#,##0.00\);_(&quot;€&quot;* &quot;-&quot;??_);_(@_)">
                  <c:v>35.628927550946898</c:v>
                </c:pt>
                <c:pt idx="58" formatCode="_(&quot;€&quot;* #,##0.00_);_(&quot;€&quot;* \(#,##0.00\);_(&quot;€&quot;* &quot;-&quot;??_);_(@_)">
                  <c:v>35.003850153381634</c:v>
                </c:pt>
                <c:pt idx="59" formatCode="_(&quot;€&quot;* #,##0.00_);_(&quot;€&quot;* \(#,##0.00\);_(&quot;€&quot;* &quot;-&quot;??_);_(@_)">
                  <c:v>34.400327296090005</c:v>
                </c:pt>
                <c:pt idx="60" formatCode="_(&quot;€&quot;* #,##0.00_);_(&quot;€&quot;* \(#,##0.00\);_(&quot;€&quot;* &quot;-&quot;??_);_(@_)">
                  <c:v>33.817262980514137</c:v>
                </c:pt>
                <c:pt idx="61" formatCode="_(&quot;€&quot;* #,##0.00_);_(&quot;€&quot;* \(#,##0.00\);_(&quot;€&quot;* &quot;-&quot;??_);_(@_)">
                  <c:v>33.253634274915001</c:v>
                </c:pt>
                <c:pt idx="62" formatCode="_(&quot;€&quot;* #,##0.00_);_(&quot;€&quot;* \(#,##0.00\);_(&quot;€&quot;* &quot;-&quot;??_);_(@_)">
                  <c:v>32.708485325272733</c:v>
                </c:pt>
                <c:pt idx="63" formatCode="_(&quot;€&quot;* #,##0.00_);_(&quot;€&quot;* \(#,##0.00\);_(&quot;€&quot;* &quot;-&quot;??_);_(@_)">
                  <c:v>32.180921945778437</c:v>
                </c:pt>
                <c:pt idx="64" formatCode="_(&quot;€&quot;* #,##0.00_);_(&quot;€&quot;* \(#,##0.00\);_(&quot;€&quot;* &quot;-&quot;??_);_(@_)">
                  <c:v>31.670106724518533</c:v>
                </c:pt>
                <c:pt idx="65" formatCode="_(&quot;€&quot;* #,##0.00_);_(&quot;€&quot;* \(#,##0.00\);_(&quot;€&quot;* &quot;-&quot;??_);_(@_)">
                  <c:v>31.175254588002112</c:v>
                </c:pt>
                <c:pt idx="66" formatCode="_(&quot;€&quot;* #,##0.00_);_(&quot;€&quot;* \(#,##0.00\);_(&quot;€&quot;* &quot;-&quot;??_);_(@_)">
                  <c:v>30.695628775117566</c:v>
                </c:pt>
                <c:pt idx="67" formatCode="_(&quot;€&quot;* #,##0.00_);_(&quot;€&quot;* \(#,##0.00\);_(&quot;€&quot;* &quot;-&quot;??_);_(@_)">
                  <c:v>30.230537177093865</c:v>
                </c:pt>
                <c:pt idx="68" formatCode="_(&quot;€&quot;* #,##0.00_);_(&quot;€&quot;* \(#,##0.00\);_(&quot;€&quot;* &quot;-&quot;??_);_(@_)">
                  <c:v>29.779329005227346</c:v>
                </c:pt>
                <c:pt idx="69" formatCode="_(&quot;€&quot;* #,##0.00_);_(&quot;€&quot;* \(#,##0.00\);_(&quot;€&quot;* &quot;-&quot;??_);_(@_)">
                  <c:v>29.341391752633214</c:v>
                </c:pt>
                <c:pt idx="70" formatCode="_(&quot;€&quot;* #,##0.00_);_(&quot;€&quot;* \(#,##0.00\);_(&quot;€&quot;* &quot;-&quot;??_);_(@_)">
                  <c:v>28.916148420193107</c:v>
                </c:pt>
                <c:pt idx="71" formatCode="_(&quot;€&quot;* #,##0.00_);_(&quot;€&quot;* \(#,##0.00\);_(&quot;€&quot;* &quot;-&quot;??_);_(@_)">
                  <c:v>28.503054980279256</c:v>
                </c:pt>
                <c:pt idx="72" formatCode="_(&quot;€&quot;* #,##0.00_);_(&quot;€&quot;* \(#,##0.00\);_(&quot;€&quot;* &quot;-&quot;??_);_(@_)">
                  <c:v>28.101598054812175</c:v>
                </c:pt>
                <c:pt idx="73" formatCode="_(&quot;€&quot;* #,##0.00_);_(&quot;€&quot;* \(#,##0.00\);_(&quot;€&quot;* &quot;-&quot;??_);_(@_)">
                  <c:v>27.711292786814024</c:v>
                </c:pt>
                <c:pt idx="74" formatCode="_(&quot;€&quot;* #,##0.00_);_(&quot;€&quot;* \(#,##0.00\);_(&quot;€&quot;* &quot;-&quot;??_);_(@_)">
                  <c:v>27.331680886903207</c:v>
                </c:pt>
                <c:pt idx="75" formatCode="_(&quot;€&quot;* #,##0.00_);_(&quot;€&quot;* \(#,##0.00\);_(&quot;€&quot;* &quot;-&quot;??_);_(@_)">
                  <c:v>26.962328838181616</c:v>
                </c:pt>
                <c:pt idx="76" formatCode="_(&quot;€&quot;* #,##0.00_);_(&quot;€&quot;* \(#,##0.00\);_(&quot;€&quot;* &quot;-&quot;??_);_(@_)">
                  <c:v>26.602826244731247</c:v>
                </c:pt>
                <c:pt idx="77" formatCode="_(&quot;€&quot;* #,##0.00_);_(&quot;€&quot;* \(#,##0.00\);_(&quot;€&quot;* &quot;-&quot;??_);_(@_)">
                  <c:v>26.252784310492949</c:v>
                </c:pt>
                <c:pt idx="78" formatCode="_(&quot;€&quot;* #,##0.00_);_(&quot;€&quot;* \(#,##0.00\);_(&quot;€&quot;* &quot;-&quot;??_);_(@_)">
                  <c:v>25.911834436674383</c:v>
                </c:pt>
                <c:pt idx="79" formatCode="_(&quot;€&quot;* #,##0.00_);_(&quot;€&quot;* \(#,##0.00\);_(&quot;€&quot;* &quot;-&quot;??_);_(@_)">
                  <c:v>25.579626927049876</c:v>
                </c:pt>
                <c:pt idx="80" formatCode="_(&quot;€&quot;* #,##0.00_);_(&quot;€&quot;* \(#,##0.00\);_(&quot;€&quot;* &quot;-&quot;??_);_(@_)">
                  <c:v>25.255829791592223</c:v>
                </c:pt>
                <c:pt idx="81" formatCode="_(&quot;€&quot;* #,##0.00_);_(&quot;€&quot;* \(#,##0.00\);_(&quot;€&quot;* &quot;-&quot;??_);_(@_)">
                  <c:v>24.940127639832227</c:v>
                </c:pt>
                <c:pt idx="82" formatCode="_(&quot;€&quot;* #,##0.00_);_(&quot;€&quot;* \(#,##0.00\);_(&quot;€&quot;* &quot;-&quot;??_);_(@_)">
                  <c:v>24.632220656191869</c:v>
                </c:pt>
                <c:pt idx="83" formatCode="_(&quot;€&quot;* #,##0.00_);_(&quot;€&quot;* \(#,##0.00\);_(&quot;€&quot;* &quot;-&quot;??_);_(@_)">
                  <c:v>24.331823650293234</c:v>
                </c:pt>
                <c:pt idx="84" formatCode="_(&quot;€&quot;* #,##0.00_);_(&quot;€&quot;* \(#,##0.00\);_(&quot;€&quot;* &quot;-&quot;??_);_(@_)">
                  <c:v>24.038665175919917</c:v>
                </c:pt>
                <c:pt idx="85" formatCode="_(&quot;€&quot;* #,##0.00_);_(&quot;€&quot;* \(#,##0.00\);_(&quot;€&quot;* &quot;-&quot;??_);_(@_)">
                  <c:v>23.752486712909992</c:v>
                </c:pt>
                <c:pt idx="86" formatCode="_(&quot;€&quot;* #,##0.00_);_(&quot;€&quot;* \(#,##0.00\);_(&quot;€&quot;* &quot;-&quot;??_);_(@_)">
                  <c:v>23.473041906797761</c:v>
                </c:pt>
                <c:pt idx="87" formatCode="_(&quot;€&quot;* #,##0.00_);_(&quot;€&quot;* \(#,##0.00\);_(&quot;€&quot;* &quot;-&quot;??_);_(@_)">
                  <c:v>23.200095861503922</c:v>
                </c:pt>
                <c:pt idx="88" formatCode="_(&quot;€&quot;* #,##0.00_);_(&quot;€&quot;* \(#,##0.00\);_(&quot;€&quot;* &quot;-&quot;??_);_(@_)">
                  <c:v>22.933424480805808</c:v>
                </c:pt>
                <c:pt idx="89" formatCode="_(&quot;€&quot;* #,##0.00_);_(&quot;€&quot;* \(#,##0.00\);_(&quot;€&quot;* &quot;-&quot;??_);_(@_)">
                  <c:v>22.672813854707506</c:v>
                </c:pt>
                <c:pt idx="90" formatCode="_(&quot;€&quot;* #,##0.00_);_(&quot;€&quot;* \(#,##0.00\);_(&quot;€&quot;* &quot;-&quot;??_);_(@_)">
                  <c:v>22.418059687178353</c:v>
                </c:pt>
                <c:pt idx="91" formatCode="_(&quot;€&quot;* #,##0.00_);_(&quot;€&quot;* \(#,##0.00\);_(&quot;€&quot;* &quot;-&quot;??_);_(@_)">
                  <c:v>22.168966762042313</c:v>
                </c:pt>
                <c:pt idx="92" formatCode="_(&quot;€&quot;* #,##0.00_);_(&quot;€&quot;* \(#,##0.00\);_(&quot;€&quot;* &quot;-&quot;??_);_(@_)">
                  <c:v>21.925348444083493</c:v>
                </c:pt>
                <c:pt idx="93" formatCode="_(&quot;€&quot;* #,##0.00_);_(&quot;€&quot;* \(#,##0.00\);_(&quot;€&quot;* &quot;-&quot;??_);_(@_)">
                  <c:v>21.687026212688345</c:v>
                </c:pt>
                <c:pt idx="94" formatCode="_(&quot;€&quot;* #,##0.00_);_(&quot;€&quot;* \(#,##0.00\);_(&quot;€&quot;* &quot;-&quot;??_);_(@_)">
                  <c:v>21.453829225575518</c:v>
                </c:pt>
                <c:pt idx="95" formatCode="_(&quot;€&quot;* #,##0.00_);_(&quot;€&quot;* \(#,##0.00\);_(&quot;€&quot;* &quot;-&quot;??_);_(@_)">
                  <c:v>21.225593910372854</c:v>
                </c:pt>
                <c:pt idx="96" formatCode="_(&quot;€&quot;* #,##0.00_);_(&quot;€&quot;* \(#,##0.00\);_(&quot;€&quot;* &quot;-&quot;??_);_(@_)">
                  <c:v>21.002163581989503</c:v>
                </c:pt>
                <c:pt idx="97" formatCode="_(&quot;€&quot;* #,##0.00_);_(&quot;€&quot;* \(#,##0.00\);_(&quot;€&quot;* &quot;-&quot;??_);_(@_)">
                  <c:v>20.783388083902402</c:v>
                </c:pt>
                <c:pt idx="98" formatCode="_(&quot;€&quot;* #,##0.00_);_(&quot;€&quot;* \(#,##0.00\);_(&quot;€&quot;* &quot;-&quot;??_);_(@_)">
                  <c:v>20.569123451631221</c:v>
                </c:pt>
                <c:pt idx="99" formatCode="_(&quot;€&quot;* #,##0.00_);_(&quot;€&quot;* \(#,##0.00\);_(&quot;€&quot;* &quot;-&quot;??_);_(@_)">
                  <c:v>20.359231596816976</c:v>
                </c:pt>
                <c:pt idx="100" formatCode="_(&quot;€&quot;* #,##0.00_);_(&quot;€&quot;* \(#,##0.00\);_(&quot;€&quot;* &quot;-&quot;??_);_(@_)">
                  <c:v>20.153580010447396</c:v>
                </c:pt>
                <c:pt idx="101" formatCode="_(&quot;€&quot;* #,##0.00_);_(&quot;€&quot;* \(#,##0.00\);_(&quot;€&quot;* &quot;-&quot;??_);_(@_)">
                  <c:v>19.952041483888827</c:v>
                </c:pt>
              </c:numCache>
            </c:numRef>
          </c:val>
          <c:smooth val="0"/>
          <c:extLst>
            <c:ext xmlns:c16="http://schemas.microsoft.com/office/drawing/2014/chart" uri="{C3380CC4-5D6E-409C-BE32-E72D297353CC}">
              <c16:uniqueId val="{00000003-1837-43FD-8E9C-5287CABAC7D5}"/>
            </c:ext>
          </c:extLst>
        </c:ser>
        <c:ser>
          <c:idx val="4"/>
          <c:order val="3"/>
          <c:tx>
            <c:strRef>
              <c:f>'2 stations in series'!$A$5:$B$5</c:f>
              <c:strCache>
                <c:ptCount val="2"/>
                <c:pt idx="0">
                  <c:v>Manual 1</c:v>
                </c:pt>
                <c:pt idx="1">
                  <c:v>Collaborative 1</c:v>
                </c:pt>
              </c:strCache>
            </c:strRef>
          </c:tx>
          <c:spPr>
            <a:ln w="28575" cap="rnd">
              <a:solidFill>
                <a:schemeClr val="accent5"/>
              </a:solidFill>
              <a:round/>
            </a:ln>
            <a:effectLst/>
          </c:spPr>
          <c:marker>
            <c:symbol val="none"/>
          </c:marker>
          <c:val>
            <c:numRef>
              <c:f>'2 stations in series'!$C$5:$CZ$5</c:f>
              <c:numCache>
                <c:formatCode>General</c:formatCode>
                <c:ptCount val="102"/>
                <c:pt idx="2" formatCode="_(&quot;€&quot;* #,##0.00_);_(&quot;€&quot;* \(#,##0.00\);_(&quot;€&quot;* &quot;-&quot;??_);_(@_)">
                  <c:v>360.33333333333331</c:v>
                </c:pt>
                <c:pt idx="3" formatCode="_(&quot;€&quot;* #,##0.00_);_(&quot;€&quot;* \(#,##0.00\);_(&quot;€&quot;* &quot;-&quot;??_);_(@_)">
                  <c:v>272.21666666666664</c:v>
                </c:pt>
                <c:pt idx="4" formatCode="_(&quot;€&quot;* #,##0.00_);_(&quot;€&quot;* \(#,##0.00\);_(&quot;€&quot;* &quot;-&quot;??_);_(@_)">
                  <c:v>242.09701528723113</c:v>
                </c:pt>
                <c:pt idx="5" formatCode="_(&quot;€&quot;* #,##0.00_);_(&quot;€&quot;* \(#,##0.00\);_(&quot;€&quot;* &quot;-&quot;??_);_(@_)">
                  <c:v>226.64376146542335</c:v>
                </c:pt>
                <c:pt idx="6" formatCode="_(&quot;€&quot;* #,##0.00_);_(&quot;€&quot;* \(#,##0.00\);_(&quot;€&quot;* &quot;-&quot;??_);_(@_)">
                  <c:v>217.12962388309921</c:v>
                </c:pt>
                <c:pt idx="7" formatCode="_(&quot;€&quot;* #,##0.00_);_(&quot;€&quot;* \(#,##0.00\);_(&quot;€&quot;* &quot;-&quot;??_);_(@_)">
                  <c:v>210.62301024696887</c:v>
                </c:pt>
                <c:pt idx="8" formatCode="_(&quot;€&quot;* #,##0.00_);_(&quot;€&quot;* \(#,##0.00\);_(&quot;€&quot;* &quot;-&quot;??_);_(@_)">
                  <c:v>205.85730678287263</c:v>
                </c:pt>
                <c:pt idx="9" formatCode="_(&quot;€&quot;* #,##0.00_);_(&quot;€&quot;* \(#,##0.00\);_(&quot;€&quot;* &quot;-&quot;??_);_(@_)">
                  <c:v>202.19389968501355</c:v>
                </c:pt>
                <c:pt idx="10" formatCode="_(&quot;€&quot;* #,##0.00_);_(&quot;€&quot;* \(#,##0.00\);_(&quot;€&quot;* &quot;-&quot;??_);_(@_)">
                  <c:v>199.27497494754579</c:v>
                </c:pt>
                <c:pt idx="11" formatCode="_(&quot;€&quot;* #,##0.00_);_(&quot;€&quot;* \(#,##0.00\);_(&quot;€&quot;* &quot;-&quot;??_);_(@_)">
                  <c:v>196.88399058994355</c:v>
                </c:pt>
                <c:pt idx="12" formatCode="_(&quot;€&quot;* #,##0.00_);_(&quot;€&quot;* \(#,##0.00\);_(&quot;€&quot;* &quot;-&quot;??_);_(@_)">
                  <c:v>194.88194956361474</c:v>
                </c:pt>
                <c:pt idx="13" formatCode="_(&quot;€&quot;* #,##0.00_);_(&quot;€&quot;* \(#,##0.00\);_(&quot;€&quot;* &quot;-&quot;??_);_(@_)">
                  <c:v>193.17537917948013</c:v>
                </c:pt>
                <c:pt idx="14" formatCode="_(&quot;€&quot;* #,##0.00_);_(&quot;€&quot;* \(#,##0.00\);_(&quot;€&quot;* &quot;-&quot;??_);_(@_)">
                  <c:v>191.69900281827978</c:v>
                </c:pt>
                <c:pt idx="15" formatCode="_(&quot;€&quot;* #,##0.00_);_(&quot;€&quot;* \(#,##0.00\);_(&quot;€&quot;* &quot;-&quot;??_);_(@_)">
                  <c:v>190.40578776381062</c:v>
                </c:pt>
                <c:pt idx="16" formatCode="_(&quot;€&quot;* #,##0.00_);_(&quot;€&quot;* \(#,##0.00\);_(&quot;€&quot;* &quot;-&quot;??_);_(@_)">
                  <c:v>189.26094328324564</c:v>
                </c:pt>
                <c:pt idx="17" formatCode="_(&quot;€&quot;* #,##0.00_);_(&quot;€&quot;* \(#,##0.00\);_(&quot;€&quot;* &quot;-&quot;??_);_(@_)">
                  <c:v>188.2381500530428</c:v>
                </c:pt>
                <c:pt idx="18" formatCode="_(&quot;€&quot;* #,##0.00_);_(&quot;€&quot;* \(#,##0.00\);_(&quot;€&quot;* &quot;-&quot;??_);_(@_)">
                  <c:v>187.31710770803991</c:v>
                </c:pt>
                <c:pt idx="19" formatCode="_(&quot;€&quot;* #,##0.00_);_(&quot;€&quot;* \(#,##0.00\);_(&quot;€&quot;* &quot;-&quot;??_);_(@_)">
                  <c:v>186.48189135338066</c:v>
                </c:pt>
                <c:pt idx="20" formatCode="_(&quot;€&quot;* #,##0.00_);_(&quot;€&quot;* \(#,##0.00\);_(&quot;€&quot;* &quot;-&quot;??_);_(@_)">
                  <c:v>185.71982119753793</c:v>
                </c:pt>
                <c:pt idx="21" formatCode="_(&quot;€&quot;* #,##0.00_);_(&quot;€&quot;* \(#,##0.00\);_(&quot;€&quot;* &quot;-&quot;??_);_(@_)">
                  <c:v>185.02066715513715</c:v>
                </c:pt>
                <c:pt idx="22" formatCode="_(&quot;€&quot;* #,##0.00_);_(&quot;€&quot;* \(#,##0.00\);_(&quot;€&quot;* &quot;-&quot;??_);_(@_)">
                  <c:v>184.37607773130597</c:v>
                </c:pt>
                <c:pt idx="23" formatCode="_(&quot;€&quot;* #,##0.00_);_(&quot;€&quot;* \(#,##0.00\);_(&quot;€&quot;* &quot;-&quot;??_);_(@_)">
                  <c:v>183.77916249007549</c:v>
                </c:pt>
                <c:pt idx="24" formatCode="_(&quot;€&quot;* #,##0.00_);_(&quot;€&quot;* \(#,##0.00\);_(&quot;€&quot;* &quot;-&quot;??_);_(@_)">
                  <c:v>183.22418182921353</c:v>
                </c:pt>
                <c:pt idx="25" formatCode="_(&quot;€&quot;* #,##0.00_);_(&quot;€&quot;* \(#,##0.00\);_(&quot;€&quot;* &quot;-&quot;??_);_(@_)">
                  <c:v>182.70631309522506</c:v>
                </c:pt>
                <c:pt idx="26" formatCode="_(&quot;€&quot;* #,##0.00_);_(&quot;€&quot;* \(#,##0.00\);_(&quot;€&quot;* &quot;-&quot;??_);_(@_)">
                  <c:v>182.22147190309354</c:v>
                </c:pt>
                <c:pt idx="27" formatCode="_(&quot;€&quot;* #,##0.00_);_(&quot;€&quot;* \(#,##0.00\);_(&quot;€&quot;* &quot;-&quot;??_);_(@_)">
                  <c:v>181.76617397398303</c:v>
                </c:pt>
                <c:pt idx="28" formatCode="_(&quot;€&quot;* #,##0.00_);_(&quot;€&quot;* \(#,##0.00\);_(&quot;€&quot;* &quot;-&quot;??_);_(@_)">
                  <c:v>181.33742711716414</c:v>
                </c:pt>
                <c:pt idx="29" formatCode="_(&quot;€&quot;* #,##0.00_);_(&quot;€&quot;* \(#,##0.00\);_(&quot;€&quot;* &quot;-&quot;??_);_(@_)">
                  <c:v>180.93264591865722</c:v>
                </c:pt>
                <c:pt idx="30" formatCode="_(&quot;€&quot;* #,##0.00_);_(&quot;€&quot;* \(#,##0.00\);_(&quot;€&quot;* &quot;-&quot;??_);_(@_)">
                  <c:v>180.54958373066975</c:v>
                </c:pt>
                <c:pt idx="31" formatCode="_(&quot;€&quot;* #,##0.00_);_(&quot;€&quot;* \(#,##0.00\);_(&quot;€&quot;* &quot;-&quot;??_);_(@_)">
                  <c:v>180.18627798265754</c:v>
                </c:pt>
                <c:pt idx="32" formatCode="_(&quot;€&quot;* #,##0.00_);_(&quot;€&quot;* \(#,##0.00\);_(&quot;€&quot;* &quot;-&quot;??_);_(@_)">
                  <c:v>179.84100585068103</c:v>
                </c:pt>
                <c:pt idx="33" formatCode="_(&quot;€&quot;* #,##0.00_);_(&quot;€&quot;* \(#,##0.00\);_(&quot;€&quot;* &quot;-&quot;??_);_(@_)">
                  <c:v>179.51224805425352</c:v>
                </c:pt>
                <c:pt idx="34" formatCode="_(&quot;€&quot;* #,##0.00_);_(&quot;€&quot;* \(#,##0.00\);_(&quot;€&quot;* &quot;-&quot;??_);_(@_)">
                  <c:v>179.19865908436546</c:v>
                </c:pt>
                <c:pt idx="35" formatCode="_(&quot;€&quot;* #,##0.00_);_(&quot;€&quot;* \(#,##0.00\);_(&quot;€&quot;* &quot;-&quot;??_);_(@_)">
                  <c:v>178.89904256066302</c:v>
                </c:pt>
                <c:pt idx="36" formatCode="_(&quot;€&quot;* #,##0.00_);_(&quot;€&quot;* \(#,##0.00\);_(&quot;€&quot;* &quot;-&quot;??_);_(@_)">
                  <c:v>178.61233070961859</c:v>
                </c:pt>
                <c:pt idx="37" formatCode="_(&quot;€&quot;* #,##0.00_);_(&quot;€&quot;* \(#,##0.00\);_(&quot;€&quot;* &quot;-&quot;??_);_(@_)">
                  <c:v>178.33756717664977</c:v>
                </c:pt>
                <c:pt idx="38" formatCode="_(&quot;€&quot;* #,##0.00_);_(&quot;€&quot;* \(#,##0.00\);_(&quot;€&quot;* &quot;-&quot;??_);_(@_)">
                  <c:v>178.07389255302104</c:v>
                </c:pt>
                <c:pt idx="39" formatCode="_(&quot;€&quot;* #,##0.00_);_(&quot;€&quot;* \(#,##0.00\);_(&quot;€&quot;* &quot;-&quot;??_);_(@_)">
                  <c:v>177.82053212690025</c:v>
                </c:pt>
                <c:pt idx="40" formatCode="_(&quot;€&quot;* #,##0.00_);_(&quot;€&quot;* \(#,##0.00\);_(&quot;€&quot;* &quot;-&quot;??_);_(@_)">
                  <c:v>177.57678546713794</c:v>
                </c:pt>
                <c:pt idx="41" formatCode="_(&quot;€&quot;* #,##0.00_);_(&quot;€&quot;* \(#,##0.00\);_(&quot;€&quot;* &quot;-&quot;??_);_(@_)">
                  <c:v>177.34201752546775</c:v>
                </c:pt>
                <c:pt idx="42" formatCode="_(&quot;€&quot;* #,##0.00_);_(&quot;€&quot;* \(#,##0.00\);_(&quot;€&quot;* &quot;-&quot;??_);_(@_)">
                  <c:v>177.11565100321869</c:v>
                </c:pt>
                <c:pt idx="43" formatCode="_(&quot;€&quot;* #,##0.00_);_(&quot;€&quot;* \(#,##0.00\);_(&quot;€&quot;* &quot;-&quot;??_);_(@_)">
                  <c:v>176.89715977623786</c:v>
                </c:pt>
                <c:pt idx="44" formatCode="_(&quot;€&quot;* #,##0.00_);_(&quot;€&quot;* \(#,##0.00\);_(&quot;€&quot;* &quot;-&quot;??_);_(@_)">
                  <c:v>176.68606320948626</c:v>
                </c:pt>
                <c:pt idx="45" formatCode="_(&quot;€&quot;* #,##0.00_);_(&quot;€&quot;* \(#,##0.00\);_(&quot;€&quot;* &quot;-&quot;??_);_(@_)">
                  <c:v>176.48192122290925</c:v>
                </c:pt>
                <c:pt idx="46" formatCode="_(&quot;€&quot;* #,##0.00_);_(&quot;€&quot;* \(#,##0.00\);_(&quot;€&quot;* &quot;-&quot;??_);_(@_)">
                  <c:v>176.28432999436959</c:v>
                </c:pt>
                <c:pt idx="47" formatCode="_(&quot;€&quot;* #,##0.00_);_(&quot;€&quot;* \(#,##0.00\);_(&quot;€&quot;* &quot;-&quot;??_);_(@_)">
                  <c:v>176.09291820495193</c:v>
                </c:pt>
                <c:pt idx="48" formatCode="_(&quot;€&quot;* #,##0.00_);_(&quot;€&quot;* \(#,##0.00\);_(&quot;€&quot;* &quot;-&quot;??_);_(@_)">
                  <c:v>175.90734374777745</c:v>
                </c:pt>
                <c:pt idx="49" formatCode="_(&quot;€&quot;* #,##0.00_);_(&quot;€&quot;* \(#,##0.00\);_(&quot;€&quot;* &quot;-&quot;??_);_(@_)">
                  <c:v>175.72729083437363</c:v>
                </c:pt>
                <c:pt idx="50" formatCode="_(&quot;€&quot;* #,##0.00_);_(&quot;€&quot;* \(#,##0.00\);_(&quot;€&quot;* &quot;-&quot;??_);_(@_)">
                  <c:v>175.55246744321218</c:v>
                </c:pt>
                <c:pt idx="51" formatCode="_(&quot;€&quot;* #,##0.00_);_(&quot;€&quot;* \(#,##0.00\);_(&quot;€&quot;* &quot;-&quot;??_);_(@_)">
                  <c:v>175.38260306372183</c:v>
                </c:pt>
                <c:pt idx="52" formatCode="_(&quot;€&quot;* #,##0.00_);_(&quot;€&quot;* \(#,##0.00\);_(&quot;€&quot;* &quot;-&quot;??_);_(@_)">
                  <c:v>175.21744669626619</c:v>
                </c:pt>
                <c:pt idx="53" formatCode="_(&quot;€&quot;* #,##0.00_);_(&quot;€&quot;* \(#,##0.00\);_(&quot;€&quot;* &quot;-&quot;??_);_(@_)">
                  <c:v>175.05676507453427</c:v>
                </c:pt>
                <c:pt idx="54" formatCode="_(&quot;€&quot;* #,##0.00_);_(&quot;€&quot;* \(#,##0.00\);_(&quot;€&quot;* &quot;-&quot;??_);_(@_)">
                  <c:v>174.90034108175433</c:v>
                </c:pt>
                <c:pt idx="55" formatCode="_(&quot;€&quot;* #,##0.00_);_(&quot;€&quot;* \(#,##0.00\);_(&quot;€&quot;* &quot;-&quot;??_);_(@_)">
                  <c:v>174.74797233629081</c:v>
                </c:pt>
                <c:pt idx="56" formatCode="_(&quot;€&quot;* #,##0.00_);_(&quot;€&quot;* \(#,##0.00\);_(&quot;€&quot;* &quot;-&quot;??_);_(@_)">
                  <c:v>174.59946992566307</c:v>
                </c:pt>
                <c:pt idx="57" formatCode="_(&quot;€&quot;* #,##0.00_);_(&quot;€&quot;* \(#,##0.00\);_(&quot;€&quot;* &quot;-&quot;??_);_(@_)">
                  <c:v>174.45465727095711</c:v>
                </c:pt>
                <c:pt idx="58" formatCode="_(&quot;€&quot;* #,##0.00_);_(&quot;€&quot;* \(#,##0.00\);_(&quot;€&quot;* &quot;-&quot;??_);_(@_)">
                  <c:v>174.31336910607587</c:v>
                </c:pt>
                <c:pt idx="59" formatCode="_(&quot;€&quot;* #,##0.00_);_(&quot;€&quot;* \(#,##0.00\);_(&quot;€&quot;* &quot;-&quot;??_);_(@_)">
                  <c:v>174.17545055837249</c:v>
                </c:pt>
                <c:pt idx="60" formatCode="_(&quot;€&quot;* #,##0.00_);_(&quot;€&quot;* \(#,##0.00\);_(&quot;€&quot;* &quot;-&quot;??_);_(@_)">
                  <c:v>174.04075631899309</c:v>
                </c:pt>
                <c:pt idx="61" formatCode="_(&quot;€&quot;* #,##0.00_);_(&quot;€&quot;* \(#,##0.00\);_(&quot;€&quot;* &quot;-&quot;??_);_(@_)">
                  <c:v>173.90914989277937</c:v>
                </c:pt>
                <c:pt idx="62" formatCode="_(&quot;€&quot;* #,##0.00_);_(&quot;€&quot;* \(#,##0.00\);_(&quot;€&quot;* &quot;-&quot;??_);_(@_)">
                  <c:v>173.780502918878</c:v>
                </c:pt>
                <c:pt idx="63" formatCode="_(&quot;€&quot;* #,##0.00_);_(&quot;€&quot;* \(#,##0.00\);_(&quot;€&quot;* &quot;-&quot;??_);_(@_)">
                  <c:v>173.65469455432245</c:v>
                </c:pt>
                <c:pt idx="64" formatCode="_(&quot;€&quot;* #,##0.00_);_(&quot;€&quot;* \(#,##0.00\);_(&quot;€&quot;* &quot;-&quot;??_);_(@_)">
                  <c:v>173.53161091380923</c:v>
                </c:pt>
                <c:pt idx="65" formatCode="_(&quot;€&quot;* #,##0.00_);_(&quot;€&quot;* \(#,##0.00\);_(&quot;€&quot;* &quot;-&quot;??_);_(@_)">
                  <c:v>173.41114455971911</c:v>
                </c:pt>
                <c:pt idx="66" formatCode="_(&quot;€&quot;* #,##0.00_);_(&quot;€&quot;* \(#,##0.00\);_(&quot;€&quot;* &quot;-&quot;??_);_(@_)">
                  <c:v>173.29319403714584</c:v>
                </c:pt>
                <c:pt idx="67" formatCode="_(&quot;€&quot;* #,##0.00_);_(&quot;€&quot;* \(#,##0.00\);_(&quot;€&quot;* &quot;-&quot;??_);_(@_)">
                  <c:v>173.17766344931681</c:v>
                </c:pt>
                <c:pt idx="68" formatCode="_(&quot;€&quot;* #,##0.00_);_(&quot;€&quot;* \(#,##0.00\);_(&quot;€&quot;* &quot;-&quot;??_);_(@_)">
                  <c:v>173.06446206932389</c:v>
                </c:pt>
                <c:pt idx="69" formatCode="_(&quot;€&quot;* #,##0.00_);_(&quot;€&quot;* \(#,##0.00\);_(&quot;€&quot;* &quot;-&quot;??_);_(@_)">
                  <c:v>172.95350398455389</c:v>
                </c:pt>
                <c:pt idx="70" formatCode="_(&quot;€&quot;* #,##0.00_);_(&quot;€&quot;* \(#,##0.00\);_(&quot;€&quot;* &quot;-&quot;??_);_(@_)">
                  <c:v>172.84470777061284</c:v>
                </c:pt>
                <c:pt idx="71" formatCode="_(&quot;€&quot;* #,##0.00_);_(&quot;€&quot;* \(#,##0.00\);_(&quot;€&quot;* &quot;-&quot;??_);_(@_)">
                  <c:v>172.73799619189754</c:v>
                </c:pt>
                <c:pt idx="72" formatCode="_(&quot;€&quot;* #,##0.00_);_(&quot;€&quot;* \(#,##0.00\);_(&quot;€&quot;* &quot;-&quot;??_);_(@_)">
                  <c:v>172.63329592627761</c:v>
                </c:pt>
                <c:pt idx="73" formatCode="_(&quot;€&quot;* #,##0.00_);_(&quot;€&quot;* \(#,##0.00\);_(&quot;€&quot;* &quot;-&quot;??_);_(@_)">
                  <c:v>172.53053731162817</c:v>
                </c:pt>
                <c:pt idx="74" formatCode="_(&quot;€&quot;* #,##0.00_);_(&quot;€&quot;* \(#,##0.00\);_(&quot;€&quot;* &quot;-&quot;??_);_(@_)">
                  <c:v>172.42965411219114</c:v>
                </c:pt>
                <c:pt idx="75" formatCode="_(&quot;€&quot;* #,##0.00_);_(&quot;€&quot;* \(#,##0.00\);_(&quot;€&quot;* &quot;-&quot;??_);_(@_)">
                  <c:v>172.33058330295842</c:v>
                </c:pt>
                <c:pt idx="76" formatCode="_(&quot;€&quot;* #,##0.00_);_(&quot;€&quot;* \(#,##0.00\);_(&quot;€&quot;* &quot;-&quot;??_);_(@_)">
                  <c:v>172.23326487045594</c:v>
                </c:pt>
                <c:pt idx="77" formatCode="_(&quot;€&quot;* #,##0.00_);_(&quot;€&quot;* \(#,##0.00\);_(&quot;€&quot;* &quot;-&quot;??_);_(@_)">
                  <c:v>172.13764162847349</c:v>
                </c:pt>
                <c:pt idx="78" formatCode="_(&quot;€&quot;* #,##0.00_);_(&quot;€&quot;* \(#,##0.00\);_(&quot;€&quot;* &quot;-&quot;??_);_(@_)">
                  <c:v>172.04365904743304</c:v>
                </c:pt>
                <c:pt idx="79" formatCode="_(&quot;€&quot;* #,##0.00_);_(&quot;€&quot;* \(#,##0.00\);_(&quot;€&quot;* &quot;-&quot;??_);_(@_)">
                  <c:v>171.95126509621679</c:v>
                </c:pt>
                <c:pt idx="80" formatCode="_(&quot;€&quot;* #,##0.00_);_(&quot;€&quot;* \(#,##0.00\);_(&quot;€&quot;* &quot;-&quot;??_);_(@_)">
                  <c:v>171.86041009539429</c:v>
                </c:pt>
                <c:pt idx="81" formatCode="_(&quot;€&quot;* #,##0.00_);_(&quot;€&quot;* \(#,##0.00\);_(&quot;€&quot;* &quot;-&quot;??_);_(@_)">
                  <c:v>171.771046580888</c:v>
                </c:pt>
                <c:pt idx="82" formatCode="_(&quot;€&quot;* #,##0.00_);_(&quot;€&quot;* \(#,##0.00\);_(&quot;€&quot;* &quot;-&quot;??_);_(@_)">
                  <c:v>171.68312917721215</c:v>
                </c:pt>
                <c:pt idx="83" formatCode="_(&quot;€&quot;* #,##0.00_);_(&quot;€&quot;* \(#,##0.00\);_(&quot;€&quot;* &quot;-&quot;??_);_(@_)">
                  <c:v>171.59661447949804</c:v>
                </c:pt>
                <c:pt idx="84" formatCode="_(&quot;€&quot;* #,##0.00_);_(&quot;€&quot;* \(#,##0.00\);_(&quot;€&quot;* &quot;-&quot;??_);_(@_)">
                  <c:v>171.51146094359532</c:v>
                </c:pt>
                <c:pt idx="85" formatCode="_(&quot;€&quot;* #,##0.00_);_(&quot;€&quot;* \(#,##0.00\);_(&quot;€&quot;* &quot;-&quot;??_);_(@_)">
                  <c:v>171.42762878360293</c:v>
                </c:pt>
                <c:pt idx="86" formatCode="_(&quot;€&quot;* #,##0.00_);_(&quot;€&quot;* \(#,##0.00\);_(&quot;€&quot;* &quot;-&quot;??_);_(@_)">
                  <c:v>171.34507987624198</c:v>
                </c:pt>
                <c:pt idx="87" formatCode="_(&quot;€&quot;* #,##0.00_);_(&quot;€&quot;* \(#,##0.00\);_(&quot;€&quot;* &quot;-&quot;??_);_(@_)">
                  <c:v>171.26377767153741</c:v>
                </c:pt>
                <c:pt idx="88" formatCode="_(&quot;€&quot;* #,##0.00_);_(&quot;€&quot;* \(#,##0.00\);_(&quot;€&quot;* &quot;-&quot;??_);_(@_)">
                  <c:v>171.18368710932072</c:v>
                </c:pt>
                <c:pt idx="89" formatCode="_(&quot;€&quot;* #,##0.00_);_(&quot;€&quot;* \(#,##0.00\);_(&quot;€&quot;* &quot;-&quot;??_);_(@_)">
                  <c:v>171.10477454111086</c:v>
                </c:pt>
                <c:pt idx="90" formatCode="_(&quot;€&quot;* #,##0.00_);_(&quot;€&quot;* \(#,##0.00\);_(&quot;€&quot;* &quot;-&quot;??_);_(@_)">
                  <c:v>171.02700765696713</c:v>
                </c:pt>
                <c:pt idx="91" formatCode="_(&quot;€&quot;* #,##0.00_);_(&quot;€&quot;* \(#,##0.00\);_(&quot;€&quot;* &quot;-&quot;??_);_(@_)">
                  <c:v>170.95035541694452</c:v>
                </c:pt>
                <c:pt idx="92" formatCode="_(&quot;€&quot;* #,##0.00_);_(&quot;€&quot;* \(#,##0.00\);_(&quot;€&quot;* &quot;-&quot;??_);_(@_)">
                  <c:v>170.87478798681195</c:v>
                </c:pt>
                <c:pt idx="93" formatCode="_(&quot;€&quot;* #,##0.00_);_(&quot;€&quot;* \(#,##0.00\);_(&quot;€&quot;* &quot;-&quot;??_);_(@_)">
                  <c:v>170.80027667772308</c:v>
                </c:pt>
                <c:pt idx="94" formatCode="_(&quot;€&quot;* #,##0.00_);_(&quot;€&quot;* \(#,##0.00\);_(&quot;€&quot;* &quot;-&quot;??_);_(@_)">
                  <c:v>170.72679388955586</c:v>
                </c:pt>
                <c:pt idx="95" formatCode="_(&quot;€&quot;* #,##0.00_);_(&quot;€&quot;* \(#,##0.00\);_(&quot;€&quot;* &quot;-&quot;??_);_(@_)">
                  <c:v>170.65431305765807</c:v>
                </c:pt>
                <c:pt idx="96" formatCode="_(&quot;€&quot;* #,##0.00_);_(&quot;€&quot;* \(#,##0.00\);_(&quot;€&quot;* &quot;-&quot;??_);_(@_)">
                  <c:v>170.58280860276025</c:v>
                </c:pt>
                <c:pt idx="97" formatCode="_(&quot;€&quot;* #,##0.00_);_(&quot;€&quot;* \(#,##0.00\);_(&quot;€&quot;* &quot;-&quot;??_);_(@_)">
                  <c:v>170.5122558838348</c:v>
                </c:pt>
                <c:pt idx="98" formatCode="_(&quot;€&quot;* #,##0.00_);_(&quot;€&quot;* \(#,##0.00\);_(&quot;€&quot;* &quot;-&quot;??_);_(@_)">
                  <c:v>170.44263115369813</c:v>
                </c:pt>
                <c:pt idx="99" formatCode="_(&quot;€&quot;* #,##0.00_);_(&quot;€&quot;* \(#,##0.00\);_(&quot;€&quot;* &quot;-&quot;??_);_(@_)">
                  <c:v>170.37391151716858</c:v>
                </c:pt>
                <c:pt idx="100" formatCode="_(&quot;€&quot;* #,##0.00_);_(&quot;€&quot;* \(#,##0.00\);_(&quot;€&quot;* &quot;-&quot;??_);_(@_)">
                  <c:v>170.30607489160815</c:v>
                </c:pt>
                <c:pt idx="101" formatCode="_(&quot;€&quot;* #,##0.00_);_(&quot;€&quot;* \(#,##0.00\);_(&quot;€&quot;* &quot;-&quot;??_);_(@_)">
                  <c:v>170.23909996968837</c:v>
                </c:pt>
              </c:numCache>
            </c:numRef>
          </c:val>
          <c:smooth val="0"/>
          <c:extLst>
            <c:ext xmlns:c16="http://schemas.microsoft.com/office/drawing/2014/chart" uri="{C3380CC4-5D6E-409C-BE32-E72D297353CC}">
              <c16:uniqueId val="{00000004-1837-43FD-8E9C-5287CABAC7D5}"/>
            </c:ext>
          </c:extLst>
        </c:ser>
        <c:ser>
          <c:idx val="5"/>
          <c:order val="4"/>
          <c:tx>
            <c:strRef>
              <c:f>'2 stations in series'!$A$6:$B$6</c:f>
              <c:strCache>
                <c:ptCount val="2"/>
                <c:pt idx="0">
                  <c:v>Manual 1</c:v>
                </c:pt>
                <c:pt idx="1">
                  <c:v>Automated 1</c:v>
                </c:pt>
              </c:strCache>
            </c:strRef>
          </c:tx>
          <c:spPr>
            <a:ln w="28575" cap="rnd">
              <a:solidFill>
                <a:schemeClr val="accent6"/>
              </a:solidFill>
              <a:round/>
            </a:ln>
            <a:effectLst/>
          </c:spPr>
          <c:marker>
            <c:symbol val="none"/>
          </c:marker>
          <c:val>
            <c:numRef>
              <c:f>'2 stations in series'!$C$6:$CZ$6</c:f>
              <c:numCache>
                <c:formatCode>General</c:formatCode>
                <c:ptCount val="102"/>
                <c:pt idx="2" formatCode="_(&quot;€&quot;* #,##0.00_);_(&quot;€&quot;* \(#,##0.00\);_(&quot;€&quot;* &quot;-&quot;??_);_(@_)">
                  <c:v>1155.6666666666665</c:v>
                </c:pt>
                <c:pt idx="3" formatCode="_(&quot;€&quot;* #,##0.00_);_(&quot;€&quot;* \(#,##0.00\);_(&quot;€&quot;* &quot;-&quot;??_);_(@_)">
                  <c:v>624.35333333333335</c:v>
                </c:pt>
                <c:pt idx="4" formatCode="_(&quot;€&quot;* #,##0.00_);_(&quot;€&quot;* \(#,##0.00\);_(&quot;€&quot;* &quot;-&quot;??_);_(@_)">
                  <c:v>446.87633883410285</c:v>
                </c:pt>
                <c:pt idx="5" formatCode="_(&quot;€&quot;* #,##0.00_);_(&quot;€&quot;* \(#,##0.00\);_(&quot;€&quot;* &quot;-&quot;??_);_(@_)">
                  <c:v>357.9413549264433</c:v>
                </c:pt>
                <c:pt idx="6" formatCode="_(&quot;€&quot;* #,##0.00_);_(&quot;€&quot;* \(#,##0.00\);_(&quot;€&quot;* &quot;-&quot;??_);_(@_)">
                  <c:v>304.45930168262862</c:v>
                </c:pt>
                <c:pt idx="7" formatCode="_(&quot;€&quot;* #,##0.00_);_(&quot;€&quot;* \(#,##0.00\);_(&quot;€&quot;* &quot;-&quot;??_);_(@_)">
                  <c:v>268.72264594839385</c:v>
                </c:pt>
                <c:pt idx="8" formatCode="_(&quot;€&quot;* #,##0.00_);_(&quot;€&quot;* \(#,##0.00\);_(&quot;€&quot;* &quot;-&quot;??_);_(@_)">
                  <c:v>243.13736001163261</c:v>
                </c:pt>
                <c:pt idx="9" formatCode="_(&quot;€&quot;* #,##0.00_);_(&quot;€&quot;* \(#,##0.00\);_(&quot;€&quot;* &quot;-&quot;??_);_(@_)">
                  <c:v>223.90378557742247</c:v>
                </c:pt>
                <c:pt idx="10" formatCode="_(&quot;€&quot;* #,##0.00_);_(&quot;€&quot;* \(#,##0.00\);_(&quot;€&quot;* &quot;-&quot;??_);_(@_)">
                  <c:v>208.90949101409177</c:v>
                </c:pt>
                <c:pt idx="11" formatCode="_(&quot;€&quot;* #,##0.00_);_(&quot;€&quot;* \(#,##0.00\);_(&quot;€&quot;* &quot;-&quot;??_);_(@_)">
                  <c:v>196.88609241196093</c:v>
                </c:pt>
                <c:pt idx="12" formatCode="_(&quot;€&quot;* #,##0.00_);_(&quot;€&quot;* \(#,##0.00\);_(&quot;€&quot;* &quot;-&quot;??_);_(@_)">
                  <c:v>187.02583850206088</c:v>
                </c:pt>
                <c:pt idx="13" formatCode="_(&quot;€&quot;* #,##0.00_);_(&quot;€&quot;* \(#,##0.00\);_(&quot;€&quot;* &quot;-&quot;??_);_(@_)">
                  <c:v>178.78982492662612</c:v>
                </c:pt>
                <c:pt idx="14" formatCode="_(&quot;€&quot;* #,##0.00_);_(&quot;€&quot;* \(#,##0.00\);_(&quot;€&quot;* &quot;-&quot;??_);_(@_)">
                  <c:v>171.80468192870498</c:v>
                </c:pt>
                <c:pt idx="15" formatCode="_(&quot;€&quot;* #,##0.00_);_(&quot;€&quot;* \(#,##0.00\);_(&quot;€&quot;* &quot;-&quot;??_);_(@_)">
                  <c:v>165.80351367710904</c:v>
                </c:pt>
                <c:pt idx="16" formatCode="_(&quot;€&quot;* #,##0.00_);_(&quot;€&quot;* \(#,##0.00\);_(&quot;€&quot;* &quot;-&quot;??_);_(@_)">
                  <c:v>160.59044659043752</c:v>
                </c:pt>
                <c:pt idx="17" formatCode="_(&quot;€&quot;* #,##0.00_);_(&quot;€&quot;* \(#,##0.00\);_(&quot;€&quot;* &quot;-&quot;??_);_(@_)">
                  <c:v>156.01846237365956</c:v>
                </c:pt>
                <c:pt idx="18" formatCode="_(&quot;€&quot;* #,##0.00_);_(&quot;€&quot;* \(#,##0.00\);_(&quot;€&quot;* &quot;-&quot;??_);_(@_)">
                  <c:v>151.97504836699989</c:v>
                </c:pt>
                <c:pt idx="19" formatCode="_(&quot;€&quot;* #,##0.00_);_(&quot;€&quot;* \(#,##0.00\);_(&quot;€&quot;* &quot;-&quot;??_);_(@_)">
                  <c:v>148.37262685843444</c:v>
                </c:pt>
                <c:pt idx="20" formatCode="_(&quot;€&quot;* #,##0.00_);_(&quot;€&quot;* \(#,##0.00\);_(&quot;€&quot;* &quot;-&quot;??_);_(@_)">
                  <c:v>145.14200378513627</c:v>
                </c:pt>
                <c:pt idx="21" formatCode="_(&quot;€&quot;* #,##0.00_);_(&quot;€&quot;* \(#,##0.00\);_(&quot;€&quot;* &quot;-&quot;??_);_(@_)">
                  <c:v>142.22778075685397</c:v>
                </c:pt>
                <c:pt idx="22" formatCode="_(&quot;€&quot;* #,##0.00_);_(&quot;€&quot;* \(#,##0.00\);_(&quot;€&quot;* &quot;-&quot;??_);_(@_)">
                  <c:v>139.58507644388919</c:v>
                </c:pt>
                <c:pt idx="23" formatCode="_(&quot;€&quot;* #,##0.00_);_(&quot;€&quot;* \(#,##0.00\);_(&quot;€&quot;* &quot;-&quot;??_);_(@_)">
                  <c:v>137.17714104555995</c:v>
                </c:pt>
                <c:pt idx="24" formatCode="_(&quot;€&quot;* #,##0.00_);_(&quot;€&quot;* \(#,##0.00\);_(&quot;€&quot;* &quot;-&quot;??_);_(@_)">
                  <c:v>134.9735922644015</c:v>
                </c:pt>
                <c:pt idx="25" formatCode="_(&quot;€&quot;* #,##0.00_);_(&quot;€&quot;* \(#,##0.00\);_(&quot;€&quot;* &quot;-&quot;??_);_(@_)">
                  <c:v>132.94909167911715</c:v>
                </c:pt>
                <c:pt idx="26" formatCode="_(&quot;€&quot;* #,##0.00_);_(&quot;€&quot;* \(#,##0.00\);_(&quot;€&quot;* &quot;-&quot;??_);_(@_)">
                  <c:v>131.08233832441175</c:v>
                </c:pt>
                <c:pt idx="27" formatCode="_(&quot;€&quot;* #,##0.00_);_(&quot;€&quot;* \(#,##0.00\);_(&quot;€&quot;* &quot;-&quot;??_);_(@_)">
                  <c:v>129.35529416378967</c:v>
                </c:pt>
                <c:pt idx="28" formatCode="_(&quot;€&quot;* #,##0.00_);_(&quot;€&quot;* \(#,##0.00\);_(&quot;€&quot;* &quot;-&quot;??_);_(@_)">
                  <c:v>127.75258140032588</c:v>
                </c:pt>
                <c:pt idx="29" formatCode="_(&quot;€&quot;* #,##0.00_);_(&quot;€&quot;* \(#,##0.00\);_(&quot;€&quot;* &quot;-&quot;??_);_(@_)">
                  <c:v>126.26100871515767</c:v>
                </c:pt>
                <c:pt idx="30" formatCode="_(&quot;€&quot;* #,##0.00_);_(&quot;€&quot;* \(#,##0.00\);_(&quot;€&quot;* &quot;-&quot;??_);_(@_)">
                  <c:v>124.86919535069467</c:v>
                </c:pt>
                <c:pt idx="31" formatCode="_(&quot;€&quot;* #,##0.00_);_(&quot;€&quot;* \(#,##0.00\);_(&quot;€&quot;* &quot;-&quot;??_);_(@_)">
                  <c:v>123.56727023694015</c:v>
                </c:pt>
                <c:pt idx="32" formatCode="_(&quot;€&quot;* #,##0.00_);_(&quot;€&quot;* \(#,##0.00\);_(&quot;€&quot;* &quot;-&quot;??_);_(@_)">
                  <c:v>122.34662923808587</c:v>
                </c:pt>
                <c:pt idx="33" formatCode="_(&quot;€&quot;* #,##0.00_);_(&quot;€&quot;* \(#,##0.00\);_(&quot;€&quot;* &quot;-&quot;??_);_(@_)">
                  <c:v>121.19973782310248</c:v>
                </c:pt>
                <c:pt idx="34" formatCode="_(&quot;€&quot;* #,##0.00_);_(&quot;€&quot;* \(#,##0.00\);_(&quot;€&quot;* &quot;-&quot;??_);_(@_)">
                  <c:v>120.11996953877807</c:v>
                </c:pt>
                <c:pt idx="35" formatCode="_(&quot;€&quot;* #,##0.00_);_(&quot;€&quot;* \(#,##0.00\);_(&quot;€&quot;* &quot;-&quot;??_);_(@_)">
                  <c:v>119.10147292513308</c:v>
                </c:pt>
                <c:pt idx="36" formatCode="_(&quot;€&quot;* #,##0.00_);_(&quot;€&quot;* \(#,##0.00\);_(&quot;€&quot;* &quot;-&quot;??_);_(@_)">
                  <c:v>118.13906119357006</c:v>
                </c:pt>
                <c:pt idx="37" formatCode="_(&quot;€&quot;* #,##0.00_);_(&quot;€&quot;* \(#,##0.00\);_(&quot;€&quot;* &quot;-&quot;??_);_(@_)">
                  <c:v>117.22812024880105</c:v>
                </c:pt>
                <c:pt idx="38" formatCode="_(&quot;€&quot;* #,##0.00_);_(&quot;€&quot;* \(#,##0.00\);_(&quot;€&quot;* &quot;-&quot;??_);_(@_)">
                  <c:v>116.36453158989946</c:v>
                </c:pt>
                <c:pt idx="39" formatCode="_(&quot;€&quot;* #,##0.00_);_(&quot;€&quot;* \(#,##0.00\);_(&quot;€&quot;* &quot;-&quot;??_);_(@_)">
                  <c:v>115.54460735431739</c:v>
                </c:pt>
                <c:pt idx="40" formatCode="_(&quot;€&quot;* #,##0.00_);_(&quot;€&quot;* \(#,##0.00\);_(&quot;€&quot;* &quot;-&quot;??_);_(@_)">
                  <c:v>114.76503532925021</c:v>
                </c:pt>
                <c:pt idx="41" formatCode="_(&quot;€&quot;* #,##0.00_);_(&quot;€&quot;* \(#,##0.00\);_(&quot;€&quot;* &quot;-&quot;??_);_(@_)">
                  <c:v>114.02283218927596</c:v>
                </c:pt>
                <c:pt idx="42" formatCode="_(&quot;€&quot;* #,##0.00_);_(&quot;€&quot;* \(#,##0.00\);_(&quot;€&quot;* &quot;-&quot;??_);_(@_)">
                  <c:v>113.31530355845099</c:v>
                </c:pt>
                <c:pt idx="43" formatCode="_(&quot;€&quot;* #,##0.00_);_(&quot;€&quot;* \(#,##0.00\);_(&quot;€&quot;* &quot;-&quot;??_);_(@_)">
                  <c:v>112.64000976167873</c:v>
                </c:pt>
                <c:pt idx="44" formatCode="_(&quot;€&quot;* #,##0.00_);_(&quot;€&quot;* \(#,##0.00\);_(&quot;€&quot;* &quot;-&quot;??_);_(@_)">
                  <c:v>111.99473634105613</c:v>
                </c:pt>
                <c:pt idx="45" formatCode="_(&quot;€&quot;* #,##0.00_);_(&quot;€&quot;* \(#,##0.00\);_(&quot;€&quot;* &quot;-&quot;??_);_(@_)">
                  <c:v>111.37746858070442</c:v>
                </c:pt>
                <c:pt idx="46" formatCode="_(&quot;€&quot;* #,##0.00_);_(&quot;€&quot;* \(#,##0.00\);_(&quot;€&quot;* &quot;-&quot;??_);_(@_)">
                  <c:v>110.78636941786895</c:v>
                </c:pt>
                <c:pt idx="47" formatCode="_(&quot;€&quot;* #,##0.00_);_(&quot;€&quot;* \(#,##0.00\);_(&quot;€&quot;* &quot;-&quot;??_);_(@_)">
                  <c:v>110.21976022611395</c:v>
                </c:pt>
                <c:pt idx="48" formatCode="_(&quot;€&quot;* #,##0.00_);_(&quot;€&quot;* \(#,##0.00\);_(&quot;€&quot;* &quot;-&quot;??_);_(@_)">
                  <c:v>109.67610404381207</c:v>
                </c:pt>
                <c:pt idx="49" formatCode="_(&quot;€&quot;* #,##0.00_);_(&quot;€&quot;* \(#,##0.00\);_(&quot;€&quot;* &quot;-&quot;??_);_(@_)">
                  <c:v>109.15399089214461</c:v>
                </c:pt>
                <c:pt idx="50" formatCode="_(&quot;€&quot;* #,##0.00_);_(&quot;€&quot;* \(#,##0.00\);_(&quot;€&quot;* &quot;-&quot;??_);_(@_)">
                  <c:v>108.65212488481393</c:v>
                </c:pt>
                <c:pt idx="51" formatCode="_(&quot;€&quot;* #,##0.00_);_(&quot;€&quot;* \(#,##0.00\);_(&quot;€&quot;* &quot;-&quot;??_);_(@_)">
                  <c:v>108.16931287923461</c:v>
                </c:pt>
                <c:pt idx="52" formatCode="_(&quot;€&quot;* #,##0.00_);_(&quot;€&quot;* \(#,##0.00\);_(&quot;€&quot;* &quot;-&quot;??_);_(@_)">
                  <c:v>107.70445445815048</c:v>
                </c:pt>
                <c:pt idx="53" formatCode="_(&quot;€&quot;* #,##0.00_);_(&quot;€&quot;* \(#,##0.00\);_(&quot;€&quot;* &quot;-&quot;??_);_(@_)">
                  <c:v>107.2565330630346</c:v>
                </c:pt>
                <c:pt idx="54" formatCode="_(&quot;€&quot;* #,##0.00_);_(&quot;€&quot;* \(#,##0.00\);_(&quot;€&quot;* &quot;-&quot;??_);_(@_)">
                  <c:v>106.82460812754316</c:v>
                </c:pt>
                <c:pt idx="55" formatCode="_(&quot;€&quot;* #,##0.00_);_(&quot;€&quot;* \(#,##0.00\);_(&quot;€&quot;* &quot;-&quot;??_);_(@_)">
                  <c:v>106.4078080817294</c:v>
                </c:pt>
                <c:pt idx="56" formatCode="_(&quot;€&quot;* #,##0.00_);_(&quot;€&quot;* \(#,##0.00\);_(&quot;€&quot;* &quot;-&quot;??_);_(@_)">
                  <c:v>106.00532411649232</c:v>
                </c:pt>
                <c:pt idx="57" formatCode="_(&quot;€&quot;* #,##0.00_);_(&quot;€&quot;* \(#,##0.00\);_(&quot;€&quot;* &quot;-&quot;??_);_(@_)">
                  <c:v>105.61640461349262</c:v>
                </c:pt>
                <c:pt idx="58" formatCode="_(&quot;€&quot;* #,##0.00_);_(&quot;€&quot;* \(#,##0.00\);_(&quot;€&quot;* &quot;-&quot;??_);_(@_)">
                  <c:v>105.24035015904195</c:v>
                </c:pt>
                <c:pt idx="59" formatCode="_(&quot;€&quot;* #,##0.00_);_(&quot;€&quot;* \(#,##0.00\);_(&quot;€&quot;* &quot;-&quot;??_);_(@_)">
                  <c:v>104.87650907168779</c:v>
                </c:pt>
                <c:pt idx="60" formatCode="_(&quot;€&quot;* #,##0.00_);_(&quot;€&quot;* \(#,##0.00\);_(&quot;€&quot;* &quot;-&quot;??_);_(@_)">
                  <c:v>104.52427338272501</c:v>
                </c:pt>
                <c:pt idx="61" formatCode="_(&quot;€&quot;* #,##0.00_);_(&quot;€&quot;* \(#,##0.00\);_(&quot;€&quot;* &quot;-&quot;??_);_(@_)">
                  <c:v>104.18307521695095</c:v>
                </c:pt>
                <c:pt idx="62" formatCode="_(&quot;€&quot;* #,##0.00_);_(&quot;€&quot;* \(#,##0.00\);_(&quot;€&quot;* &quot;-&quot;??_);_(@_)">
                  <c:v>103.85238352787295</c:v>
                </c:pt>
                <c:pt idx="63" formatCode="_(&quot;€&quot;* #,##0.00_);_(&quot;€&quot;* \(#,##0.00\);_(&quot;€&quot;* &quot;-&quot;??_);_(@_)">
                  <c:v>103.53170114747397</c:v>
                </c:pt>
                <c:pt idx="64" formatCode="_(&quot;€&quot;* #,##0.00_);_(&quot;€&quot;* \(#,##0.00\);_(&quot;€&quot;* &quot;-&quot;??_);_(@_)">
                  <c:v>103.22056211569519</c:v>
                </c:pt>
                <c:pt idx="65" formatCode="_(&quot;€&quot;* #,##0.00_);_(&quot;€&quot;* \(#,##0.00\);_(&quot;€&quot;* &quot;-&quot;??_);_(@_)">
                  <c:v>102.91852925913963</c:v>
                </c:pt>
                <c:pt idx="66" formatCode="_(&quot;€&quot;* #,##0.00_);_(&quot;€&quot;* \(#,##0.00\);_(&quot;€&quot;* &quot;-&quot;??_);_(@_)">
                  <c:v>102.62519199224505</c:v>
                </c:pt>
                <c:pt idx="67" formatCode="_(&quot;€&quot;* #,##0.00_);_(&quot;€&quot;* \(#,##0.00\);_(&quot;€&quot;* &quot;-&quot;??_);_(@_)">
                  <c:v>102.34016431740949</c:v>
                </c:pt>
                <c:pt idx="68" formatCode="_(&quot;€&quot;* #,##0.00_);_(&quot;€&quot;* \(#,##0.00\);_(&quot;€&quot;* &quot;-&quot;??_);_(@_)">
                  <c:v>102.06308300335277</c:v>
                </c:pt>
                <c:pt idx="69" formatCode="_(&quot;€&quot;* #,##0.00_);_(&quot;€&quot;* \(#,##0.00\);_(&quot;€&quot;* &quot;-&quot;??_);_(@_)">
                  <c:v>101.79360592343002</c:v>
                </c:pt>
                <c:pt idx="70" formatCode="_(&quot;€&quot;* #,##0.00_);_(&quot;€&quot;* \(#,##0.00\);_(&quot;€&quot;* &quot;-&quot;??_);_(@_)">
                  <c:v>101.53141053772568</c:v>
                </c:pt>
                <c:pt idx="71" formatCode="_(&quot;€&quot;* #,##0.00_);_(&quot;€&quot;* \(#,##0.00\);_(&quot;€&quot;* &quot;-&quot;??_);_(@_)">
                  <c:v>101.27619250460177</c:v>
                </c:pt>
                <c:pt idx="72" formatCode="_(&quot;€&quot;* #,##0.00_);_(&quot;€&quot;* \(#,##0.00\);_(&quot;€&quot;* &quot;-&quot;??_);_(@_)">
                  <c:v>101.02766440898246</c:v>
                </c:pt>
                <c:pt idx="73" formatCode="_(&quot;€&quot;* #,##0.00_);_(&quot;€&quot;* \(#,##0.00\);_(&quot;€&quot;* &quot;-&quot;??_);_(@_)">
                  <c:v>100.78555459606758</c:v>
                </c:pt>
                <c:pt idx="74" formatCode="_(&quot;€&quot;* #,##0.00_);_(&quot;€&quot;* \(#,##0.00\);_(&quot;€&quot;* &quot;-&quot;??_);_(@_)">
                  <c:v>100.54960610040258</c:v>
                </c:pt>
                <c:pt idx="75" formatCode="_(&quot;€&quot;* #,##0.00_);_(&quot;€&quot;* \(#,##0.00\);_(&quot;€&quot;* &quot;-&quot;??_);_(@_)">
                  <c:v>100.31957566131862</c:v>
                </c:pt>
                <c:pt idx="76" formatCode="_(&quot;€&quot;* #,##0.00_);_(&quot;€&quot;* \(#,##0.00\);_(&quot;€&quot;* &quot;-&quot;??_);_(@_)">
                  <c:v>100.09523281671278</c:v>
                </c:pt>
                <c:pt idx="77" formatCode="_(&quot;€&quot;* #,##0.00_);_(&quot;€&quot;* \(#,##0.00\);_(&quot;€&quot;* &quot;-&quot;??_);_(@_)">
                  <c:v>99.876359067980118</c:v>
                </c:pt>
                <c:pt idx="78" formatCode="_(&quot;€&quot;* #,##0.00_);_(&quot;€&quot;* \(#,##0.00\);_(&quot;€&quot;* &quot;-&quot;??_);_(@_)">
                  <c:v>99.662747109655385</c:v>
                </c:pt>
                <c:pt idx="79" formatCode="_(&quot;€&quot;* #,##0.00_);_(&quot;€&quot;* \(#,##0.00\);_(&quot;€&quot;* &quot;-&quot;??_);_(@_)">
                  <c:v>99.454200117979454</c:v>
                </c:pt>
                <c:pt idx="80" formatCode="_(&quot;€&quot;* #,##0.00_);_(&quot;€&quot;* \(#,##0.00\);_(&quot;€&quot;* &quot;-&quot;??_);_(@_)">
                  <c:v>99.250531093191199</c:v>
                </c:pt>
                <c:pt idx="81" formatCode="_(&quot;€&quot;* #,##0.00_);_(&quot;€&quot;* \(#,##0.00\);_(&quot;€&quot;* &quot;-&quot;??_);_(@_)">
                  <c:v>99.051562250862119</c:v>
                </c:pt>
                <c:pt idx="82" formatCode="_(&quot;€&quot;* #,##0.00_);_(&quot;€&quot;* \(#,##0.00\);_(&quot;€&quot;* &quot;-&quot;??_);_(@_)">
                  <c:v>98.857124458054145</c:v>
                </c:pt>
                <c:pt idx="83" formatCode="_(&quot;€&quot;* #,##0.00_);_(&quot;€&quot;* \(#,##0.00\);_(&quot;€&quot;* &quot;-&quot;??_);_(@_)">
                  <c:v>98.667056710489248</c:v>
                </c:pt>
                <c:pt idx="84" formatCode="_(&quot;€&quot;* #,##0.00_);_(&quot;€&quot;* \(#,##0.00\);_(&quot;€&quot;* &quot;-&quot;??_);_(@_)">
                  <c:v>98.48120564728751</c:v>
                </c:pt>
                <c:pt idx="85" formatCode="_(&quot;€&quot;* #,##0.00_);_(&quot;€&quot;* \(#,##0.00\);_(&quot;€&quot;* &quot;-&quot;??_);_(@_)">
                  <c:v>98.299425100156057</c:v>
                </c:pt>
                <c:pt idx="86" formatCode="_(&quot;€&quot;* #,##0.00_);_(&quot;€&quot;* \(#,##0.00\);_(&quot;€&quot;* &quot;-&quot;??_);_(@_)">
                  <c:v>98.121575674204365</c:v>
                </c:pt>
                <c:pt idx="87" formatCode="_(&quot;€&quot;* #,##0.00_);_(&quot;€&quot;* \(#,##0.00\);_(&quot;€&quot;* &quot;-&quot;??_);_(@_)">
                  <c:v>97.947524357822758</c:v>
                </c:pt>
                <c:pt idx="88" formatCode="_(&quot;€&quot;* #,##0.00_);_(&quot;€&quot;* \(#,##0.00\);_(&quot;€&quot;* &quot;-&quot;??_);_(@_)">
                  <c:v>97.777144159296455</c:v>
                </c:pt>
                <c:pt idx="89" formatCode="_(&quot;€&quot;* #,##0.00_);_(&quot;€&quot;* \(#,##0.00\);_(&quot;€&quot;* &quot;-&quot;??_);_(@_)">
                  <c:v>97.610313768038026</c:v>
                </c:pt>
                <c:pt idx="90" formatCode="_(&quot;€&quot;* #,##0.00_);_(&quot;€&quot;* \(#,##0.00\);_(&quot;€&quot;* &quot;-&quot;??_);_(@_)">
                  <c:v>97.446917238510622</c:v>
                </c:pt>
                <c:pt idx="91" formatCode="_(&quot;€&quot;* #,##0.00_);_(&quot;€&quot;* \(#,##0.00\);_(&quot;€&quot;* &quot;-&quot;??_);_(@_)">
                  <c:v>97.28684369508575</c:v>
                </c:pt>
                <c:pt idx="92" formatCode="_(&quot;€&quot;* #,##0.00_);_(&quot;€&quot;* \(#,##0.00\);_(&quot;€&quot;* &quot;-&quot;??_);_(@_)">
                  <c:v>97.129987056232409</c:v>
                </c:pt>
                <c:pt idx="93" formatCode="_(&quot;€&quot;* #,##0.00_);_(&quot;€&quot;* \(#,##0.00\);_(&quot;€&quot;* &quot;-&quot;??_);_(@_)">
                  <c:v>96.976245776573805</c:v>
                </c:pt>
                <c:pt idx="94" formatCode="_(&quot;€&quot;* #,##0.00_);_(&quot;€&quot;* \(#,##0.00\);_(&quot;€&quot;* &quot;-&quot;??_);_(@_)">
                  <c:v>96.825522605473566</c:v>
                </c:pt>
                <c:pt idx="95" formatCode="_(&quot;€&quot;* #,##0.00_);_(&quot;€&quot;* \(#,##0.00\);_(&quot;€&quot;* &quot;-&quot;??_);_(@_)">
                  <c:v>96.677724360925822</c:v>
                </c:pt>
                <c:pt idx="96" formatCode="_(&quot;€&quot;* #,##0.00_);_(&quot;€&quot;* \(#,##0.00\);_(&quot;€&quot;* &quot;-&quot;??_);_(@_)">
                  <c:v>96.532761717627821</c:v>
                </c:pt>
                <c:pt idx="97" formatCode="_(&quot;€&quot;* #,##0.00_);_(&quot;€&quot;* \(#,##0.00\);_(&quot;€&quot;* &quot;-&quot;??_);_(@_)">
                  <c:v>96.390549008205483</c:v>
                </c:pt>
                <c:pt idx="98" formatCode="_(&quot;€&quot;* #,##0.00_);_(&quot;€&quot;* \(#,##0.00\);_(&quot;€&quot;* &quot;-&quot;??_);_(@_)">
                  <c:v>96.251004036647686</c:v>
                </c:pt>
                <c:pt idx="99" formatCode="_(&quot;€&quot;* #,##0.00_);_(&quot;€&quot;* \(#,##0.00\);_(&quot;€&quot;* &quot;-&quot;??_);_(@_)">
                  <c:v>96.114047903081726</c:v>
                </c:pt>
                <c:pt idx="100" formatCode="_(&quot;€&quot;* #,##0.00_);_(&quot;€&quot;* \(#,##0.00\);_(&quot;€&quot;* &quot;-&quot;??_);_(@_)">
                  <c:v>95.979604839091991</c:v>
                </c:pt>
                <c:pt idx="101" formatCode="_(&quot;€&quot;* #,##0.00_);_(&quot;€&quot;* \(#,##0.00\);_(&quot;€&quot;* &quot;-&quot;??_);_(@_)">
                  <c:v>95.847602052847847</c:v>
                </c:pt>
              </c:numCache>
            </c:numRef>
          </c:val>
          <c:smooth val="0"/>
          <c:extLst>
            <c:ext xmlns:c16="http://schemas.microsoft.com/office/drawing/2014/chart" uri="{C3380CC4-5D6E-409C-BE32-E72D297353CC}">
              <c16:uniqueId val="{00000005-1837-43FD-8E9C-5287CABAC7D5}"/>
            </c:ext>
          </c:extLst>
        </c:ser>
        <c:ser>
          <c:idx val="6"/>
          <c:order val="5"/>
          <c:tx>
            <c:strRef>
              <c:f>'2 stations in series'!$A$7:$B$7</c:f>
              <c:strCache>
                <c:ptCount val="2"/>
                <c:pt idx="0">
                  <c:v>Collaborative 1</c:v>
                </c:pt>
                <c:pt idx="1">
                  <c:v>Manual 1</c:v>
                </c:pt>
              </c:strCache>
            </c:strRef>
          </c:tx>
          <c:spPr>
            <a:ln w="28575" cap="rnd">
              <a:solidFill>
                <a:schemeClr val="accent1">
                  <a:lumMod val="60000"/>
                </a:schemeClr>
              </a:solidFill>
              <a:round/>
            </a:ln>
            <a:effectLst/>
          </c:spPr>
          <c:marker>
            <c:symbol val="none"/>
          </c:marker>
          <c:val>
            <c:numRef>
              <c:f>'2 stations in series'!$C$7:$CZ$7</c:f>
              <c:numCache>
                <c:formatCode>General</c:formatCode>
                <c:ptCount val="102"/>
                <c:pt idx="2" formatCode="_(&quot;€&quot;* #,##0.00_);_(&quot;€&quot;* \(#,##0.00\);_(&quot;€&quot;* &quot;-&quot;??_);_(@_)">
                  <c:v>360.33333333333331</c:v>
                </c:pt>
                <c:pt idx="3" formatCode="_(&quot;€&quot;* #,##0.00_);_(&quot;€&quot;* \(#,##0.00\);_(&quot;€&quot;* &quot;-&quot;??_);_(@_)">
                  <c:v>272.21666666666664</c:v>
                </c:pt>
                <c:pt idx="4" formatCode="_(&quot;€&quot;* #,##0.00_);_(&quot;€&quot;* \(#,##0.00\);_(&quot;€&quot;* &quot;-&quot;??_);_(@_)">
                  <c:v>242.09701528723113</c:v>
                </c:pt>
                <c:pt idx="5" formatCode="_(&quot;€&quot;* #,##0.00_);_(&quot;€&quot;* \(#,##0.00\);_(&quot;€&quot;* &quot;-&quot;??_);_(@_)">
                  <c:v>226.64376146542335</c:v>
                </c:pt>
                <c:pt idx="6" formatCode="_(&quot;€&quot;* #,##0.00_);_(&quot;€&quot;* \(#,##0.00\);_(&quot;€&quot;* &quot;-&quot;??_);_(@_)">
                  <c:v>217.12962388309921</c:v>
                </c:pt>
                <c:pt idx="7" formatCode="_(&quot;€&quot;* #,##0.00_);_(&quot;€&quot;* \(#,##0.00\);_(&quot;€&quot;* &quot;-&quot;??_);_(@_)">
                  <c:v>210.62301024696887</c:v>
                </c:pt>
                <c:pt idx="8" formatCode="_(&quot;€&quot;* #,##0.00_);_(&quot;€&quot;* \(#,##0.00\);_(&quot;€&quot;* &quot;-&quot;??_);_(@_)">
                  <c:v>205.85730678287263</c:v>
                </c:pt>
                <c:pt idx="9" formatCode="_(&quot;€&quot;* #,##0.00_);_(&quot;€&quot;* \(#,##0.00\);_(&quot;€&quot;* &quot;-&quot;??_);_(@_)">
                  <c:v>202.19389968501355</c:v>
                </c:pt>
                <c:pt idx="10" formatCode="_(&quot;€&quot;* #,##0.00_);_(&quot;€&quot;* \(#,##0.00\);_(&quot;€&quot;* &quot;-&quot;??_);_(@_)">
                  <c:v>199.27497494754579</c:v>
                </c:pt>
                <c:pt idx="11" formatCode="_(&quot;€&quot;* #,##0.00_);_(&quot;€&quot;* \(#,##0.00\);_(&quot;€&quot;* &quot;-&quot;??_);_(@_)">
                  <c:v>196.88399058994355</c:v>
                </c:pt>
                <c:pt idx="12" formatCode="_(&quot;€&quot;* #,##0.00_);_(&quot;€&quot;* \(#,##0.00\);_(&quot;€&quot;* &quot;-&quot;??_);_(@_)">
                  <c:v>194.88194956361474</c:v>
                </c:pt>
                <c:pt idx="13" formatCode="_(&quot;€&quot;* #,##0.00_);_(&quot;€&quot;* \(#,##0.00\);_(&quot;€&quot;* &quot;-&quot;??_);_(@_)">
                  <c:v>193.17537917948013</c:v>
                </c:pt>
                <c:pt idx="14" formatCode="_(&quot;€&quot;* #,##0.00_);_(&quot;€&quot;* \(#,##0.00\);_(&quot;€&quot;* &quot;-&quot;??_);_(@_)">
                  <c:v>191.69900281827978</c:v>
                </c:pt>
                <c:pt idx="15" formatCode="_(&quot;€&quot;* #,##0.00_);_(&quot;€&quot;* \(#,##0.00\);_(&quot;€&quot;* &quot;-&quot;??_);_(@_)">
                  <c:v>190.40578776381062</c:v>
                </c:pt>
                <c:pt idx="16" formatCode="_(&quot;€&quot;* #,##0.00_);_(&quot;€&quot;* \(#,##0.00\);_(&quot;€&quot;* &quot;-&quot;??_);_(@_)">
                  <c:v>189.26094328324564</c:v>
                </c:pt>
                <c:pt idx="17" formatCode="_(&quot;€&quot;* #,##0.00_);_(&quot;€&quot;* \(#,##0.00\);_(&quot;€&quot;* &quot;-&quot;??_);_(@_)">
                  <c:v>188.2381500530428</c:v>
                </c:pt>
                <c:pt idx="18" formatCode="_(&quot;€&quot;* #,##0.00_);_(&quot;€&quot;* \(#,##0.00\);_(&quot;€&quot;* &quot;-&quot;??_);_(@_)">
                  <c:v>187.31710770803991</c:v>
                </c:pt>
                <c:pt idx="19" formatCode="_(&quot;€&quot;* #,##0.00_);_(&quot;€&quot;* \(#,##0.00\);_(&quot;€&quot;* &quot;-&quot;??_);_(@_)">
                  <c:v>186.48189135338066</c:v>
                </c:pt>
                <c:pt idx="20" formatCode="_(&quot;€&quot;* #,##0.00_);_(&quot;€&quot;* \(#,##0.00\);_(&quot;€&quot;* &quot;-&quot;??_);_(@_)">
                  <c:v>185.71982119753793</c:v>
                </c:pt>
                <c:pt idx="21" formatCode="_(&quot;€&quot;* #,##0.00_);_(&quot;€&quot;* \(#,##0.00\);_(&quot;€&quot;* &quot;-&quot;??_);_(@_)">
                  <c:v>185.02066715513715</c:v>
                </c:pt>
                <c:pt idx="22" formatCode="_(&quot;€&quot;* #,##0.00_);_(&quot;€&quot;* \(#,##0.00\);_(&quot;€&quot;* &quot;-&quot;??_);_(@_)">
                  <c:v>184.37607773130597</c:v>
                </c:pt>
                <c:pt idx="23" formatCode="_(&quot;€&quot;* #,##0.00_);_(&quot;€&quot;* \(#,##0.00\);_(&quot;€&quot;* &quot;-&quot;??_);_(@_)">
                  <c:v>183.77916249007549</c:v>
                </c:pt>
                <c:pt idx="24" formatCode="_(&quot;€&quot;* #,##0.00_);_(&quot;€&quot;* \(#,##0.00\);_(&quot;€&quot;* &quot;-&quot;??_);_(@_)">
                  <c:v>183.22418182921353</c:v>
                </c:pt>
                <c:pt idx="25" formatCode="_(&quot;€&quot;* #,##0.00_);_(&quot;€&quot;* \(#,##0.00\);_(&quot;€&quot;* &quot;-&quot;??_);_(@_)">
                  <c:v>182.70631309522506</c:v>
                </c:pt>
                <c:pt idx="26" formatCode="_(&quot;€&quot;* #,##0.00_);_(&quot;€&quot;* \(#,##0.00\);_(&quot;€&quot;* &quot;-&quot;??_);_(@_)">
                  <c:v>182.22147190309354</c:v>
                </c:pt>
                <c:pt idx="27" formatCode="_(&quot;€&quot;* #,##0.00_);_(&quot;€&quot;* \(#,##0.00\);_(&quot;€&quot;* &quot;-&quot;??_);_(@_)">
                  <c:v>181.76617397398303</c:v>
                </c:pt>
                <c:pt idx="28" formatCode="_(&quot;€&quot;* #,##0.00_);_(&quot;€&quot;* \(#,##0.00\);_(&quot;€&quot;* &quot;-&quot;??_);_(@_)">
                  <c:v>181.33742711716414</c:v>
                </c:pt>
                <c:pt idx="29" formatCode="_(&quot;€&quot;* #,##0.00_);_(&quot;€&quot;* \(#,##0.00\);_(&quot;€&quot;* &quot;-&quot;??_);_(@_)">
                  <c:v>180.93264591865722</c:v>
                </c:pt>
                <c:pt idx="30" formatCode="_(&quot;€&quot;* #,##0.00_);_(&quot;€&quot;* \(#,##0.00\);_(&quot;€&quot;* &quot;-&quot;??_);_(@_)">
                  <c:v>180.54958373066975</c:v>
                </c:pt>
                <c:pt idx="31" formatCode="_(&quot;€&quot;* #,##0.00_);_(&quot;€&quot;* \(#,##0.00\);_(&quot;€&quot;* &quot;-&quot;??_);_(@_)">
                  <c:v>180.18627798265754</c:v>
                </c:pt>
                <c:pt idx="32" formatCode="_(&quot;€&quot;* #,##0.00_);_(&quot;€&quot;* \(#,##0.00\);_(&quot;€&quot;* &quot;-&quot;??_);_(@_)">
                  <c:v>179.84100585068103</c:v>
                </c:pt>
                <c:pt idx="33" formatCode="_(&quot;€&quot;* #,##0.00_);_(&quot;€&quot;* \(#,##0.00\);_(&quot;€&quot;* &quot;-&quot;??_);_(@_)">
                  <c:v>179.51224805425352</c:v>
                </c:pt>
                <c:pt idx="34" formatCode="_(&quot;€&quot;* #,##0.00_);_(&quot;€&quot;* \(#,##0.00\);_(&quot;€&quot;* &quot;-&quot;??_);_(@_)">
                  <c:v>179.19865908436546</c:v>
                </c:pt>
                <c:pt idx="35" formatCode="_(&quot;€&quot;* #,##0.00_);_(&quot;€&quot;* \(#,##0.00\);_(&quot;€&quot;* &quot;-&quot;??_);_(@_)">
                  <c:v>178.89904256066302</c:v>
                </c:pt>
                <c:pt idx="36" formatCode="_(&quot;€&quot;* #,##0.00_);_(&quot;€&quot;* \(#,##0.00\);_(&quot;€&quot;* &quot;-&quot;??_);_(@_)">
                  <c:v>178.61233070961859</c:v>
                </c:pt>
                <c:pt idx="37" formatCode="_(&quot;€&quot;* #,##0.00_);_(&quot;€&quot;* \(#,##0.00\);_(&quot;€&quot;* &quot;-&quot;??_);_(@_)">
                  <c:v>178.33756717664977</c:v>
                </c:pt>
                <c:pt idx="38" formatCode="_(&quot;€&quot;* #,##0.00_);_(&quot;€&quot;* \(#,##0.00\);_(&quot;€&quot;* &quot;-&quot;??_);_(@_)">
                  <c:v>178.07389255302104</c:v>
                </c:pt>
                <c:pt idx="39" formatCode="_(&quot;€&quot;* #,##0.00_);_(&quot;€&quot;* \(#,##0.00\);_(&quot;€&quot;* &quot;-&quot;??_);_(@_)">
                  <c:v>177.82053212690025</c:v>
                </c:pt>
                <c:pt idx="40" formatCode="_(&quot;€&quot;* #,##0.00_);_(&quot;€&quot;* \(#,##0.00\);_(&quot;€&quot;* &quot;-&quot;??_);_(@_)">
                  <c:v>177.57678546713794</c:v>
                </c:pt>
                <c:pt idx="41" formatCode="_(&quot;€&quot;* #,##0.00_);_(&quot;€&quot;* \(#,##0.00\);_(&quot;€&quot;* &quot;-&quot;??_);_(@_)">
                  <c:v>177.34201752546775</c:v>
                </c:pt>
                <c:pt idx="42" formatCode="_(&quot;€&quot;* #,##0.00_);_(&quot;€&quot;* \(#,##0.00\);_(&quot;€&quot;* &quot;-&quot;??_);_(@_)">
                  <c:v>177.11565100321869</c:v>
                </c:pt>
                <c:pt idx="43" formatCode="_(&quot;€&quot;* #,##0.00_);_(&quot;€&quot;* \(#,##0.00\);_(&quot;€&quot;* &quot;-&quot;??_);_(@_)">
                  <c:v>176.89715977623786</c:v>
                </c:pt>
                <c:pt idx="44" formatCode="_(&quot;€&quot;* #,##0.00_);_(&quot;€&quot;* \(#,##0.00\);_(&quot;€&quot;* &quot;-&quot;??_);_(@_)">
                  <c:v>176.68606320948626</c:v>
                </c:pt>
                <c:pt idx="45" formatCode="_(&quot;€&quot;* #,##0.00_);_(&quot;€&quot;* \(#,##0.00\);_(&quot;€&quot;* &quot;-&quot;??_);_(@_)">
                  <c:v>176.48192122290925</c:v>
                </c:pt>
                <c:pt idx="46" formatCode="_(&quot;€&quot;* #,##0.00_);_(&quot;€&quot;* \(#,##0.00\);_(&quot;€&quot;* &quot;-&quot;??_);_(@_)">
                  <c:v>176.28432999436959</c:v>
                </c:pt>
                <c:pt idx="47" formatCode="_(&quot;€&quot;* #,##0.00_);_(&quot;€&quot;* \(#,##0.00\);_(&quot;€&quot;* &quot;-&quot;??_);_(@_)">
                  <c:v>176.09291820495193</c:v>
                </c:pt>
                <c:pt idx="48" formatCode="_(&quot;€&quot;* #,##0.00_);_(&quot;€&quot;* \(#,##0.00\);_(&quot;€&quot;* &quot;-&quot;??_);_(@_)">
                  <c:v>175.90734374777745</c:v>
                </c:pt>
                <c:pt idx="49" formatCode="_(&quot;€&quot;* #,##0.00_);_(&quot;€&quot;* \(#,##0.00\);_(&quot;€&quot;* &quot;-&quot;??_);_(@_)">
                  <c:v>175.72729083437363</c:v>
                </c:pt>
                <c:pt idx="50" formatCode="_(&quot;€&quot;* #,##0.00_);_(&quot;€&quot;* \(#,##0.00\);_(&quot;€&quot;* &quot;-&quot;??_);_(@_)">
                  <c:v>175.55246744321218</c:v>
                </c:pt>
                <c:pt idx="51" formatCode="_(&quot;€&quot;* #,##0.00_);_(&quot;€&quot;* \(#,##0.00\);_(&quot;€&quot;* &quot;-&quot;??_);_(@_)">
                  <c:v>175.38260306372183</c:v>
                </c:pt>
                <c:pt idx="52" formatCode="_(&quot;€&quot;* #,##0.00_);_(&quot;€&quot;* \(#,##0.00\);_(&quot;€&quot;* &quot;-&quot;??_);_(@_)">
                  <c:v>175.21744669626619</c:v>
                </c:pt>
                <c:pt idx="53" formatCode="_(&quot;€&quot;* #,##0.00_);_(&quot;€&quot;* \(#,##0.00\);_(&quot;€&quot;* &quot;-&quot;??_);_(@_)">
                  <c:v>175.05676507453427</c:v>
                </c:pt>
                <c:pt idx="54" formatCode="_(&quot;€&quot;* #,##0.00_);_(&quot;€&quot;* \(#,##0.00\);_(&quot;€&quot;* &quot;-&quot;??_);_(@_)">
                  <c:v>174.90034108175433</c:v>
                </c:pt>
                <c:pt idx="55" formatCode="_(&quot;€&quot;* #,##0.00_);_(&quot;€&quot;* \(#,##0.00\);_(&quot;€&quot;* &quot;-&quot;??_);_(@_)">
                  <c:v>174.74797233629081</c:v>
                </c:pt>
                <c:pt idx="56" formatCode="_(&quot;€&quot;* #,##0.00_);_(&quot;€&quot;* \(#,##0.00\);_(&quot;€&quot;* &quot;-&quot;??_);_(@_)">
                  <c:v>174.59946992566307</c:v>
                </c:pt>
                <c:pt idx="57" formatCode="_(&quot;€&quot;* #,##0.00_);_(&quot;€&quot;* \(#,##0.00\);_(&quot;€&quot;* &quot;-&quot;??_);_(@_)">
                  <c:v>174.45465727095711</c:v>
                </c:pt>
                <c:pt idx="58" formatCode="_(&quot;€&quot;* #,##0.00_);_(&quot;€&quot;* \(#,##0.00\);_(&quot;€&quot;* &quot;-&quot;??_);_(@_)">
                  <c:v>174.31336910607587</c:v>
                </c:pt>
                <c:pt idx="59" formatCode="_(&quot;€&quot;* #,##0.00_);_(&quot;€&quot;* \(#,##0.00\);_(&quot;€&quot;* &quot;-&quot;??_);_(@_)">
                  <c:v>174.17545055837249</c:v>
                </c:pt>
                <c:pt idx="60" formatCode="_(&quot;€&quot;* #,##0.00_);_(&quot;€&quot;* \(#,##0.00\);_(&quot;€&quot;* &quot;-&quot;??_);_(@_)">
                  <c:v>174.04075631899309</c:v>
                </c:pt>
                <c:pt idx="61" formatCode="_(&quot;€&quot;* #,##0.00_);_(&quot;€&quot;* \(#,##0.00\);_(&quot;€&quot;* &quot;-&quot;??_);_(@_)">
                  <c:v>173.90914989277937</c:v>
                </c:pt>
                <c:pt idx="62" formatCode="_(&quot;€&quot;* #,##0.00_);_(&quot;€&quot;* \(#,##0.00\);_(&quot;€&quot;* &quot;-&quot;??_);_(@_)">
                  <c:v>173.780502918878</c:v>
                </c:pt>
                <c:pt idx="63" formatCode="_(&quot;€&quot;* #,##0.00_);_(&quot;€&quot;* \(#,##0.00\);_(&quot;€&quot;* &quot;-&quot;??_);_(@_)">
                  <c:v>173.65469455432245</c:v>
                </c:pt>
                <c:pt idx="64" formatCode="_(&quot;€&quot;* #,##0.00_);_(&quot;€&quot;* \(#,##0.00\);_(&quot;€&quot;* &quot;-&quot;??_);_(@_)">
                  <c:v>173.53161091380923</c:v>
                </c:pt>
                <c:pt idx="65" formatCode="_(&quot;€&quot;* #,##0.00_);_(&quot;€&quot;* \(#,##0.00\);_(&quot;€&quot;* &quot;-&quot;??_);_(@_)">
                  <c:v>173.41114455971911</c:v>
                </c:pt>
                <c:pt idx="66" formatCode="_(&quot;€&quot;* #,##0.00_);_(&quot;€&quot;* \(#,##0.00\);_(&quot;€&quot;* &quot;-&quot;??_);_(@_)">
                  <c:v>173.29319403714584</c:v>
                </c:pt>
                <c:pt idx="67" formatCode="_(&quot;€&quot;* #,##0.00_);_(&quot;€&quot;* \(#,##0.00\);_(&quot;€&quot;* &quot;-&quot;??_);_(@_)">
                  <c:v>173.17766344931681</c:v>
                </c:pt>
                <c:pt idx="68" formatCode="_(&quot;€&quot;* #,##0.00_);_(&quot;€&quot;* \(#,##0.00\);_(&quot;€&quot;* &quot;-&quot;??_);_(@_)">
                  <c:v>173.06446206932389</c:v>
                </c:pt>
                <c:pt idx="69" formatCode="_(&quot;€&quot;* #,##0.00_);_(&quot;€&quot;* \(#,##0.00\);_(&quot;€&quot;* &quot;-&quot;??_);_(@_)">
                  <c:v>172.95350398455389</c:v>
                </c:pt>
                <c:pt idx="70" formatCode="_(&quot;€&quot;* #,##0.00_);_(&quot;€&quot;* \(#,##0.00\);_(&quot;€&quot;* &quot;-&quot;??_);_(@_)">
                  <c:v>172.84470777061284</c:v>
                </c:pt>
                <c:pt idx="71" formatCode="_(&quot;€&quot;* #,##0.00_);_(&quot;€&quot;* \(#,##0.00\);_(&quot;€&quot;* &quot;-&quot;??_);_(@_)">
                  <c:v>172.73799619189754</c:v>
                </c:pt>
                <c:pt idx="72" formatCode="_(&quot;€&quot;* #,##0.00_);_(&quot;€&quot;* \(#,##0.00\);_(&quot;€&quot;* &quot;-&quot;??_);_(@_)">
                  <c:v>172.63329592627761</c:v>
                </c:pt>
                <c:pt idx="73" formatCode="_(&quot;€&quot;* #,##0.00_);_(&quot;€&quot;* \(#,##0.00\);_(&quot;€&quot;* &quot;-&quot;??_);_(@_)">
                  <c:v>172.53053731162817</c:v>
                </c:pt>
                <c:pt idx="74" formatCode="_(&quot;€&quot;* #,##0.00_);_(&quot;€&quot;* \(#,##0.00\);_(&quot;€&quot;* &quot;-&quot;??_);_(@_)">
                  <c:v>172.42965411219114</c:v>
                </c:pt>
                <c:pt idx="75" formatCode="_(&quot;€&quot;* #,##0.00_);_(&quot;€&quot;* \(#,##0.00\);_(&quot;€&quot;* &quot;-&quot;??_);_(@_)">
                  <c:v>172.33058330295842</c:v>
                </c:pt>
                <c:pt idx="76" formatCode="_(&quot;€&quot;* #,##0.00_);_(&quot;€&quot;* \(#,##0.00\);_(&quot;€&quot;* &quot;-&quot;??_);_(@_)">
                  <c:v>172.23326487045594</c:v>
                </c:pt>
                <c:pt idx="77" formatCode="_(&quot;€&quot;* #,##0.00_);_(&quot;€&quot;* \(#,##0.00\);_(&quot;€&quot;* &quot;-&quot;??_);_(@_)">
                  <c:v>172.13764162847349</c:v>
                </c:pt>
                <c:pt idx="78" formatCode="_(&quot;€&quot;* #,##0.00_);_(&quot;€&quot;* \(#,##0.00\);_(&quot;€&quot;* &quot;-&quot;??_);_(@_)">
                  <c:v>172.04365904743304</c:v>
                </c:pt>
                <c:pt idx="79" formatCode="_(&quot;€&quot;* #,##0.00_);_(&quot;€&quot;* \(#,##0.00\);_(&quot;€&quot;* &quot;-&quot;??_);_(@_)">
                  <c:v>171.95126509621679</c:v>
                </c:pt>
                <c:pt idx="80" formatCode="_(&quot;€&quot;* #,##0.00_);_(&quot;€&quot;* \(#,##0.00\);_(&quot;€&quot;* &quot;-&quot;??_);_(@_)">
                  <c:v>171.86041009539429</c:v>
                </c:pt>
                <c:pt idx="81" formatCode="_(&quot;€&quot;* #,##0.00_);_(&quot;€&quot;* \(#,##0.00\);_(&quot;€&quot;* &quot;-&quot;??_);_(@_)">
                  <c:v>171.771046580888</c:v>
                </c:pt>
                <c:pt idx="82" formatCode="_(&quot;€&quot;* #,##0.00_);_(&quot;€&quot;* \(#,##0.00\);_(&quot;€&quot;* &quot;-&quot;??_);_(@_)">
                  <c:v>171.68312917721215</c:v>
                </c:pt>
                <c:pt idx="83" formatCode="_(&quot;€&quot;* #,##0.00_);_(&quot;€&quot;* \(#,##0.00\);_(&quot;€&quot;* &quot;-&quot;??_);_(@_)">
                  <c:v>171.59661447949804</c:v>
                </c:pt>
                <c:pt idx="84" formatCode="_(&quot;€&quot;* #,##0.00_);_(&quot;€&quot;* \(#,##0.00\);_(&quot;€&quot;* &quot;-&quot;??_);_(@_)">
                  <c:v>171.51146094359532</c:v>
                </c:pt>
                <c:pt idx="85" formatCode="_(&quot;€&quot;* #,##0.00_);_(&quot;€&quot;* \(#,##0.00\);_(&quot;€&quot;* &quot;-&quot;??_);_(@_)">
                  <c:v>171.42762878360293</c:v>
                </c:pt>
                <c:pt idx="86" formatCode="_(&quot;€&quot;* #,##0.00_);_(&quot;€&quot;* \(#,##0.00\);_(&quot;€&quot;* &quot;-&quot;??_);_(@_)">
                  <c:v>171.34507987624198</c:v>
                </c:pt>
                <c:pt idx="87" formatCode="_(&quot;€&quot;* #,##0.00_);_(&quot;€&quot;* \(#,##0.00\);_(&quot;€&quot;* &quot;-&quot;??_);_(@_)">
                  <c:v>171.26377767153741</c:v>
                </c:pt>
                <c:pt idx="88" formatCode="_(&quot;€&quot;* #,##0.00_);_(&quot;€&quot;* \(#,##0.00\);_(&quot;€&quot;* &quot;-&quot;??_);_(@_)">
                  <c:v>171.18368710932072</c:v>
                </c:pt>
                <c:pt idx="89" formatCode="_(&quot;€&quot;* #,##0.00_);_(&quot;€&quot;* \(#,##0.00\);_(&quot;€&quot;* &quot;-&quot;??_);_(@_)">
                  <c:v>171.10477454111086</c:v>
                </c:pt>
                <c:pt idx="90" formatCode="_(&quot;€&quot;* #,##0.00_);_(&quot;€&quot;* \(#,##0.00\);_(&quot;€&quot;* &quot;-&quot;??_);_(@_)">
                  <c:v>171.02700765696713</c:v>
                </c:pt>
                <c:pt idx="91" formatCode="_(&quot;€&quot;* #,##0.00_);_(&quot;€&quot;* \(#,##0.00\);_(&quot;€&quot;* &quot;-&quot;??_);_(@_)">
                  <c:v>170.95035541694452</c:v>
                </c:pt>
                <c:pt idx="92" formatCode="_(&quot;€&quot;* #,##0.00_);_(&quot;€&quot;* \(#,##0.00\);_(&quot;€&quot;* &quot;-&quot;??_);_(@_)">
                  <c:v>170.87478798681195</c:v>
                </c:pt>
                <c:pt idx="93" formatCode="_(&quot;€&quot;* #,##0.00_);_(&quot;€&quot;* \(#,##0.00\);_(&quot;€&quot;* &quot;-&quot;??_);_(@_)">
                  <c:v>170.80027667772308</c:v>
                </c:pt>
                <c:pt idx="94" formatCode="_(&quot;€&quot;* #,##0.00_);_(&quot;€&quot;* \(#,##0.00\);_(&quot;€&quot;* &quot;-&quot;??_);_(@_)">
                  <c:v>170.72679388955586</c:v>
                </c:pt>
                <c:pt idx="95" formatCode="_(&quot;€&quot;* #,##0.00_);_(&quot;€&quot;* \(#,##0.00\);_(&quot;€&quot;* &quot;-&quot;??_);_(@_)">
                  <c:v>170.65431305765807</c:v>
                </c:pt>
                <c:pt idx="96" formatCode="_(&quot;€&quot;* #,##0.00_);_(&quot;€&quot;* \(#,##0.00\);_(&quot;€&quot;* &quot;-&quot;??_);_(@_)">
                  <c:v>170.58280860276025</c:v>
                </c:pt>
                <c:pt idx="97" formatCode="_(&quot;€&quot;* #,##0.00_);_(&quot;€&quot;* \(#,##0.00\);_(&quot;€&quot;* &quot;-&quot;??_);_(@_)">
                  <c:v>170.5122558838348</c:v>
                </c:pt>
                <c:pt idx="98" formatCode="_(&quot;€&quot;* #,##0.00_);_(&quot;€&quot;* \(#,##0.00\);_(&quot;€&quot;* &quot;-&quot;??_);_(@_)">
                  <c:v>170.44263115369813</c:v>
                </c:pt>
                <c:pt idx="99" formatCode="_(&quot;€&quot;* #,##0.00_);_(&quot;€&quot;* \(#,##0.00\);_(&quot;€&quot;* &quot;-&quot;??_);_(@_)">
                  <c:v>170.37391151716858</c:v>
                </c:pt>
                <c:pt idx="100" formatCode="_(&quot;€&quot;* #,##0.00_);_(&quot;€&quot;* \(#,##0.00\);_(&quot;€&quot;* &quot;-&quot;??_);_(@_)">
                  <c:v>170.30607489160815</c:v>
                </c:pt>
                <c:pt idx="101" formatCode="_(&quot;€&quot;* #,##0.00_);_(&quot;€&quot;* \(#,##0.00\);_(&quot;€&quot;* &quot;-&quot;??_);_(@_)">
                  <c:v>170.23909996968837</c:v>
                </c:pt>
              </c:numCache>
            </c:numRef>
          </c:val>
          <c:smooth val="0"/>
          <c:extLst>
            <c:ext xmlns:c16="http://schemas.microsoft.com/office/drawing/2014/chart" uri="{C3380CC4-5D6E-409C-BE32-E72D297353CC}">
              <c16:uniqueId val="{00000006-1837-43FD-8E9C-5287CABAC7D5}"/>
            </c:ext>
          </c:extLst>
        </c:ser>
        <c:ser>
          <c:idx val="7"/>
          <c:order val="6"/>
          <c:tx>
            <c:strRef>
              <c:f>'2 stations in series'!$A$8:$B$8</c:f>
              <c:strCache>
                <c:ptCount val="2"/>
                <c:pt idx="0">
                  <c:v>Collaborative 1</c:v>
                </c:pt>
                <c:pt idx="1">
                  <c:v>Automated 1</c:v>
                </c:pt>
              </c:strCache>
            </c:strRef>
          </c:tx>
          <c:spPr>
            <a:ln w="28575" cap="rnd">
              <a:solidFill>
                <a:schemeClr val="accent2">
                  <a:lumMod val="60000"/>
                </a:schemeClr>
              </a:solidFill>
              <a:round/>
            </a:ln>
            <a:effectLst/>
          </c:spPr>
          <c:marker>
            <c:symbol val="none"/>
          </c:marker>
          <c:val>
            <c:numRef>
              <c:f>'2 stations in series'!$C$8:$CZ$8</c:f>
              <c:numCache>
                <c:formatCode>General</c:formatCode>
                <c:ptCount val="102"/>
                <c:pt idx="2" formatCode="_(&quot;€&quot;* #,##0.00_);_(&quot;€&quot;* \(#,##0.00\);_(&quot;€&quot;* &quot;-&quot;??_);_(@_)">
                  <c:v>1214.9999999999998</c:v>
                </c:pt>
                <c:pt idx="3" formatCode="_(&quot;€&quot;* #,##0.00_);_(&quot;€&quot;* \(#,##0.00\);_(&quot;€&quot;* &quot;-&quot;??_);_(@_)">
                  <c:v>630.29500000000007</c:v>
                </c:pt>
                <c:pt idx="4" formatCode="_(&quot;€&quot;* #,##0.00_);_(&quot;€&quot;* \(#,##0.00\);_(&quot;€&quot;* &quot;-&quot;??_);_(@_)">
                  <c:v>434.94543572912698</c:v>
                </c:pt>
                <c:pt idx="5" formatCode="_(&quot;€&quot;* #,##0.00_);_(&quot;€&quot;* \(#,##0.00\);_(&quot;€&quot;* &quot;-&quot;??_);_(@_)">
                  <c:v>337.03805259771133</c:v>
                </c:pt>
                <c:pt idx="6" formatCode="_(&quot;€&quot;* #,##0.00_);_(&quot;€&quot;* \(#,##0.00\);_(&quot;€&quot;* &quot;-&quot;??_);_(@_)">
                  <c:v>278.15191713100398</c:v>
                </c:pt>
                <c:pt idx="7" formatCode="_(&quot;€&quot;* #,##0.00_);_(&quot;€&quot;* \(#,##0.00\);_(&quot;€&quot;* &quot;-&quot;??_);_(@_)">
                  <c:v>238.79941855495193</c:v>
                </c:pt>
                <c:pt idx="8" formatCode="_(&quot;€&quot;* #,##0.00_);_(&quot;€&quot;* \(#,##0.00\);_(&quot;€&quot;* &quot;-&quot;??_);_(@_)">
                  <c:v>210.62243013467099</c:v>
                </c:pt>
                <c:pt idx="9" formatCode="_(&quot;€&quot;* #,##0.00_);_(&quot;€&quot;* \(#,##0.00\);_(&quot;€&quot;* &quot;-&quot;??_);_(@_)">
                  <c:v>189.43864131008104</c:v>
                </c:pt>
                <c:pt idx="10" formatCode="_(&quot;€&quot;* #,##0.00_);_(&quot;€&quot;* \(#,##0.00\);_(&quot;€&quot;* &quot;-&quot;??_);_(@_)">
                  <c:v>172.92270385454071</c:v>
                </c:pt>
                <c:pt idx="11" formatCode="_(&quot;€&quot;* #,##0.00_);_(&quot;€&quot;* \(#,##0.00\);_(&quot;€&quot;* &quot;-&quot;??_);_(@_)">
                  <c:v>159.6782870218529</c:v>
                </c:pt>
                <c:pt idx="12" formatCode="_(&quot;€&quot;* #,##0.00_);_(&quot;€&quot;* \(#,##0.00\);_(&quot;€&quot;* &quot;-&quot;??_);_(@_)">
                  <c:v>148.81609521098616</c:v>
                </c:pt>
                <c:pt idx="13" formatCode="_(&quot;€&quot;* #,##0.00_);_(&quot;€&quot;* \(#,##0.00\);_(&quot;€&quot;* &quot;-&quot;??_);_(@_)">
                  <c:v>139.74277993336941</c:v>
                </c:pt>
                <c:pt idx="14" formatCode="_(&quot;€&quot;* #,##0.00_);_(&quot;€&quot;* \(#,##0.00\);_(&quot;€&quot;* &quot;-&quot;??_);_(@_)">
                  <c:v>132.04722391719235</c:v>
                </c:pt>
                <c:pt idx="15" formatCode="_(&quot;€&quot;* #,##0.00_);_(&quot;€&quot;* \(#,##0.00\);_(&quot;€&quot;* &quot;-&quot;??_);_(@_)">
                  <c:v>125.43552981464212</c:v>
                </c:pt>
                <c:pt idx="16" formatCode="_(&quot;€&quot;* #,##0.00_);_(&quot;€&quot;* \(#,##0.00\);_(&quot;€&quot;* &quot;-&quot;??_);_(@_)">
                  <c:v>119.69199474770697</c:v>
                </c:pt>
                <c:pt idx="17" formatCode="_(&quot;€&quot;* #,##0.00_);_(&quot;€&quot;* \(#,##0.00\);_(&quot;€&quot;* &quot;-&quot;??_);_(@_)">
                  <c:v>114.65470761797468</c:v>
                </c:pt>
                <c:pt idx="18" formatCode="_(&quot;€&quot;* #,##0.00_);_(&quot;€&quot;* \(#,##0.00\);_(&quot;€&quot;* &quot;-&quot;??_);_(@_)">
                  <c:v>110.1997514501976</c:v>
                </c:pt>
                <c:pt idx="19" formatCode="_(&quot;€&quot;* #,##0.00_);_(&quot;€&quot;* \(#,##0.00\);_(&quot;€&quot;* &quot;-&quot;??_);_(@_)">
                  <c:v>106.23066646939037</c:v>
                </c:pt>
                <c:pt idx="20" formatCode="_(&quot;€&quot;* #,##0.00_);_(&quot;€&quot;* \(#,##0.00\);_(&quot;€&quot;* &quot;-&quot;??_);_(@_)">
                  <c:v>102.67123708416348</c:v>
                </c:pt>
                <c:pt idx="21" formatCode="_(&quot;€&quot;* #,##0.00_);_(&quot;€&quot;* \(#,##0.00\);_(&quot;€&quot;* &quot;-&quot;??_);_(@_)">
                  <c:v>99.460440284272792</c:v>
                </c:pt>
                <c:pt idx="22" formatCode="_(&quot;€&quot;* #,##0.00_);_(&quot;€&quot;* \(#,##0.00\);_(&quot;€&quot;* &quot;-&quot;??_);_(@_)">
                  <c:v>96.548835567650656</c:v>
                </c:pt>
                <c:pt idx="23" formatCode="_(&quot;€&quot;* #,##0.00_);_(&quot;€&quot;* \(#,##0.00\);_(&quot;€&quot;* &quot;-&quot;??_);_(@_)">
                  <c:v>93.895938130340056</c:v>
                </c:pt>
                <c:pt idx="24" formatCode="_(&quot;€&quot;* #,##0.00_);_(&quot;€&quot;* \(#,##0.00\);_(&quot;€&quot;* &quot;-&quot;??_);_(@_)">
                  <c:v>91.468276346115374</c:v>
                </c:pt>
                <c:pt idx="25" formatCode="_(&quot;€&quot;* #,##0.00_);_(&quot;€&quot;* \(#,##0.00\);_(&quot;€&quot;* &quot;-&quot;??_);_(@_)">
                  <c:v>89.237934150827599</c:v>
                </c:pt>
                <c:pt idx="26" formatCode="_(&quot;€&quot;* #,##0.00_);_(&quot;€&quot;* \(#,##0.00\);_(&quot;€&quot;* &quot;-&quot;??_);_(@_)">
                  <c:v>87.181442702244127</c:v>
                </c:pt>
                <c:pt idx="27" formatCode="_(&quot;€&quot;* #,##0.00_);_(&quot;€&quot;* \(#,##0.00\);_(&quot;€&quot;* &quot;-&quot;??_);_(@_)">
                  <c:v>85.278927385245765</c:v>
                </c:pt>
                <c:pt idx="28" formatCode="_(&quot;€&quot;* #,##0.00_);_(&quot;€&quot;* \(#,##0.00\);_(&quot;€&quot;* &quot;-&quot;??_);_(@_)">
                  <c:v>83.513444040109562</c:v>
                </c:pt>
                <c:pt idx="29" formatCode="_(&quot;€&quot;* #,##0.00_);_(&quot;€&quot;* \(#,##0.00\);_(&quot;€&quot;* &quot;-&quot;??_);_(@_)">
                  <c:v>81.870457167003693</c:v>
                </c:pt>
                <c:pt idx="30" formatCode="_(&quot;€&quot;* #,##0.00_);_(&quot;€&quot;* \(#,##0.00\);_(&quot;€&quot;* &quot;-&quot;??_);_(@_)">
                  <c:v>80.337425881329224</c:v>
                </c:pt>
                <c:pt idx="31" formatCode="_(&quot;€&quot;* #,##0.00_);_(&quot;€&quot;* \(#,##0.00\);_(&quot;€&quot;* &quot;-&quot;??_);_(@_)">
                  <c:v>78.903472512407518</c:v>
                </c:pt>
                <c:pt idx="32" formatCode="_(&quot;€&quot;* #,##0.00_);_(&quot;€&quot;* \(#,##0.00\);_(&quot;€&quot;* &quot;-&quot;??_);_(@_)">
                  <c:v>77.559115210748274</c:v>
                </c:pt>
                <c:pt idx="33" formatCode="_(&quot;€&quot;* #,##0.00_);_(&quot;€&quot;* \(#,##0.00\);_(&quot;€&quot;* &quot;-&quot;??_);_(@_)">
                  <c:v>76.296050582853553</c:v>
                </c:pt>
                <c:pt idx="34" formatCode="_(&quot;€&quot;* #,##0.00_);_(&quot;€&quot;* \(#,##0.00\);_(&quot;€&quot;* &quot;-&quot;??_);_(@_)">
                  <c:v>75.106975758084118</c:v>
                </c:pt>
                <c:pt idx="35" formatCode="_(&quot;€&quot;* #,##0.00_);_(&quot;€&quot;* \(#,##0.00\);_(&quot;€&quot;* &quot;-&quot;??_);_(@_)">
                  <c:v>73.98544178227823</c:v>
                </c:pt>
                <c:pt idx="36" formatCode="_(&quot;€&quot;* #,##0.00_);_(&quot;€&quot;* \(#,##0.00\);_(&quot;€&quot;* &quot;-&quot;??_);_(@_)">
                  <c:v>72.925732083223906</c:v>
                </c:pt>
                <c:pt idx="37" formatCode="_(&quot;€&quot;* #,##0.00_);_(&quot;€&quot;* \(#,##0.00\);_(&quot;€&quot;* &quot;-&quot;??_);_(@_)">
                  <c:v>71.922761141326205</c:v>
                </c:pt>
                <c:pt idx="38" formatCode="_(&quot;€&quot;* #,##0.00_);_(&quot;€&quot;* \(#,##0.00\);_(&quot;€&quot;* &quot;-&quot;??_);_(@_)">
                  <c:v>70.971989549698009</c:v>
                </c:pt>
                <c:pt idx="39" formatCode="_(&quot;€&quot;* #,##0.00_);_(&quot;€&quot;* \(#,##0.00\);_(&quot;€&quot;* &quot;-&quot;??_);_(@_)">
                  <c:v>70.069352450146837</c:v>
                </c:pt>
                <c:pt idx="40" formatCode="_(&quot;€&quot;* #,##0.00_);_(&quot;€&quot;* \(#,##0.00\);_(&quot;€&quot;* &quot;-&quot;??_);_(@_)">
                  <c:v>69.211198948832305</c:v>
                </c:pt>
                <c:pt idx="41" formatCode="_(&quot;€&quot;* #,##0.00_);_(&quot;€&quot;* \(#,##0.00\);_(&quot;€&quot;* &quot;-&quot;??_);_(@_)">
                  <c:v>68.394240593929112</c:v>
                </c:pt>
                <c:pt idx="42" formatCode="_(&quot;€&quot;* #,##0.00_);_(&quot;€&quot;* \(#,##0.00\);_(&quot;€&quot;* &quot;-&quot;??_);_(@_)">
                  <c:v>67.615507371255859</c:v>
                </c:pt>
                <c:pt idx="43" formatCode="_(&quot;€&quot;* #,##0.00_);_(&quot;€&quot;* \(#,##0.00\);_(&quot;€&quot;* &quot;-&quot;??_);_(@_)">
                  <c:v>66.872309967486046</c:v>
                </c:pt>
                <c:pt idx="44" formatCode="_(&quot;€&quot;* #,##0.00_);_(&quot;€&quot;* \(#,##0.00\);_(&quot;€&quot;* &quot;-&quot;??_);_(@_)">
                  <c:v>66.162207282823147</c:v>
                </c:pt>
                <c:pt idx="45" formatCode="_(&quot;€&quot;* #,##0.00_);_(&quot;€&quot;* \(#,##0.00\);_(&quot;€&quot;* &quot;-&quot;??_);_(@_)">
                  <c:v>65.482978359835215</c:v>
                </c:pt>
                <c:pt idx="46" formatCode="_(&quot;€&quot;* #,##0.00_);_(&quot;€&quot;* \(#,##0.00\);_(&quot;€&quot;* &quot;-&quot;??_);_(@_)">
                  <c:v>64.832598043043191</c:v>
                </c:pt>
                <c:pt idx="47" formatCode="_(&quot;€&quot;* #,##0.00_);_(&quot;€&quot;* \(#,##0.00\);_(&quot;€&quot;* &quot;-&quot;??_);_(@_)">
                  <c:v>64.209215802855098</c:v>
                </c:pt>
                <c:pt idx="48" formatCode="_(&quot;€&quot;* #,##0.00_);_(&quot;€&quot;* \(#,##0.00\);_(&quot;€&quot;* &quot;-&quot;??_);_(@_)">
                  <c:v>63.611137253680134</c:v>
                </c:pt>
                <c:pt idx="49" formatCode="_(&quot;€&quot;* #,##0.00_);_(&quot;€&quot;* \(#,##0.00\);_(&quot;€&quot;* &quot;-&quot;??_);_(@_)">
                  <c:v>63.036807974277579</c:v>
                </c:pt>
                <c:pt idx="50" formatCode="_(&quot;€&quot;* #,##0.00_);_(&quot;€&quot;* \(#,##0.00\);_(&quot;€&quot;* &quot;-&quot;??_);_(@_)">
                  <c:v>62.484799302269366</c:v>
                </c:pt>
                <c:pt idx="51" formatCode="_(&quot;€&quot;* #,##0.00_);_(&quot;€&quot;* \(#,##0.00\);_(&quot;€&quot;* &quot;-&quot;??_);_(@_)">
                  <c:v>61.953795827137753</c:v>
                </c:pt>
                <c:pt idx="52" formatCode="_(&quot;€&quot;* #,##0.00_);_(&quot;€&quot;* \(#,##0.00\);_(&quot;€&quot;* &quot;-&quot;??_);_(@_)">
                  <c:v>61.442584349190724</c:v>
                </c:pt>
                <c:pt idx="53" formatCode="_(&quot;€&quot;* #,##0.00_);_(&quot;€&quot;* \(#,##0.00\);_(&quot;€&quot;* &quot;-&quot;??_);_(@_)">
                  <c:v>60.950044107678679</c:v>
                </c:pt>
                <c:pt idx="54" formatCode="_(&quot;€&quot;* #,##0.00_);_(&quot;€&quot;* \(#,##0.00\);_(&quot;€&quot;* &quot;-&quot;??_);_(@_)">
                  <c:v>60.475138110895202</c:v>
                </c:pt>
                <c:pt idx="55" formatCode="_(&quot;€&quot;* #,##0.00_);_(&quot;€&quot;* \(#,##0.00\);_(&quot;€&quot;* &quot;-&quot;??_);_(@_)">
                  <c:v>60.016905425808929</c:v>
                </c:pt>
                <c:pt idx="56" formatCode="_(&quot;€&quot;* #,##0.00_);_(&quot;€&quot;* \(#,##0.00\);_(&quot;€&quot;* &quot;-&quot;??_);_(@_)">
                  <c:v>59.574454305450644</c:v>
                </c:pt>
                <c:pt idx="57" formatCode="_(&quot;€&quot;* #,##0.00_);_(&quot;€&quot;* \(#,##0.00\);_(&quot;€&quot;* &quot;-&quot;??_);_(@_)">
                  <c:v>59.146956049639257</c:v>
                </c:pt>
                <c:pt idx="58" formatCode="_(&quot;€&quot;* #,##0.00_);_(&quot;€&quot;* \(#,##0.00\);_(&quot;€&quot;* &quot;-&quot;??_);_(@_)">
                  <c:v>58.733639509253052</c:v>
                </c:pt>
                <c:pt idx="59" formatCode="_(&quot;€&quot;* #,##0.00_);_(&quot;€&quot;* \(#,##0.00\);_(&quot;€&quot;* &quot;-&quot;??_);_(@_)">
                  <c:v>58.333786156610557</c:v>
                </c:pt>
                <c:pt idx="60" formatCode="_(&quot;€&quot;* #,##0.00_);_(&quot;€&quot;* \(#,##0.00\);_(&quot;€&quot;* &quot;-&quot;??_);_(@_)">
                  <c:v>57.946725655000954</c:v>
                </c:pt>
                <c:pt idx="61" formatCode="_(&quot;€&quot;* #,##0.00_);_(&quot;€&quot;* \(#,##0.00\);_(&quot;€&quot;* &quot;-&quot;??_);_(@_)">
                  <c:v>57.571831869311993</c:v>
                </c:pt>
                <c:pt idx="62" formatCode="_(&quot;€&quot;* #,##0.00_);_(&quot;€&quot;* \(#,##0.00\);_(&quot;€&quot;* &quot;-&quot;??_);_(@_)">
                  <c:v>57.208519267297959</c:v>
                </c:pt>
                <c:pt idx="63" formatCode="_(&quot;€&quot;* #,##0.00_);_(&quot;€&quot;* \(#,##0.00\);_(&quot;€&quot;* &quot;-&quot;??_);_(@_)">
                  <c:v>56.856239667526054</c:v>
                </c:pt>
                <c:pt idx="64" formatCode="_(&quot;€&quot;* #,##0.00_);_(&quot;€&quot;* \(#,##0.00\);_(&quot;€&quot;* &quot;-&quot;??_);_(@_)">
                  <c:v>56.514479295607828</c:v>
                </c:pt>
                <c:pt idx="65" formatCode="_(&quot;€&quot;* #,##0.00_);_(&quot;€&quot;* \(#,##0.00\);_(&quot;€&quot;* &quot;-&quot;??_);_(@_)">
                  <c:v>56.18275611510979</c:v>
                </c:pt>
                <c:pt idx="66" formatCode="_(&quot;€&quot;* #,##0.00_);_(&quot;€&quot;* \(#,##0.00\);_(&quot;€&quot;* &quot;-&quot;??_);_(@_)">
                  <c:v>55.860617403663042</c:v>
                </c:pt>
                <c:pt idx="67" formatCode="_(&quot;€&quot;* #,##0.00_);_(&quot;€&quot;* \(#,##0.00\);_(&quot;€&quot;* &quot;-&quot;??_);_(@_)">
                  <c:v>55.54763754835561</c:v>
                </c:pt>
                <c:pt idx="68" formatCode="_(&quot;€&quot;* #,##0.00_);_(&quot;€&quot;* \(#,##0.00\);_(&quot;€&quot;* &quot;-&quot;??_);_(@_)">
                  <c:v>55.243416037578001</c:v>
                </c:pt>
                <c:pt idx="69" formatCode="_(&quot;€&quot;* #,##0.00_);_(&quot;€&quot;* \(#,##0.00\);_(&quot;€&quot;* &quot;-&quot;??_);_(@_)">
                  <c:v>54.947575629170984</c:v>
                </c:pt>
                <c:pt idx="70" formatCode="_(&quot;€&quot;* #,##0.00_);_(&quot;€&quot;* \(#,##0.00\);_(&quot;€&quot;* &quot;-&quot;??_);_(@_)">
                  <c:v>54.659760677054408</c:v>
                </c:pt>
                <c:pt idx="71" formatCode="_(&quot;€&quot;* #,##0.00_);_(&quot;€&quot;* \(#,##0.00\);_(&quot;€&quot;* &quot;-&quot;??_);_(@_)">
                  <c:v>54.379635600547573</c:v>
                </c:pt>
                <c:pt idx="72" formatCode="_(&quot;€&quot;* #,##0.00_);_(&quot;€&quot;* \(#,##0.00\);_(&quot;€&quot;* &quot;-&quot;??_);_(@_)">
                  <c:v>54.10688348236522</c:v>
                </c:pt>
                <c:pt idx="73" formatCode="_(&quot;€&quot;* #,##0.00_);_(&quot;€&quot;* \(#,##0.00\);_(&quot;€&quot;* &quot;-&quot;??_);_(@_)">
                  <c:v>53.841204782826523</c:v>
                </c:pt>
                <c:pt idx="74" formatCode="_(&quot;€&quot;* #,##0.00_);_(&quot;€&quot;* \(#,##0.00\);_(&quot;€&quot;* &quot;-&quot;??_);_(@_)">
                  <c:v>53.582316159176202</c:v>
                </c:pt>
                <c:pt idx="75" formatCode="_(&quot;€&quot;* #,##0.00_);_(&quot;€&quot;* \(#,##0.00\);_(&quot;€&quot;* &quot;-&quot;??_);_(@_)">
                  <c:v>53.329949380113419</c:v>
                </c:pt>
                <c:pt idx="76" formatCode="_(&quot;€&quot;* #,##0.00_);_(&quot;€&quot;* \(#,##0.00\);_(&quot;€&quot;* &quot;-&quot;??_);_(@_)">
                  <c:v>53.083850326677521</c:v>
                </c:pt>
                <c:pt idx="77" formatCode="_(&quot;€&quot;* #,##0.00_);_(&quot;€&quot;* \(#,##0.00\);_(&quot;€&quot;* &quot;-&quot;??_);_(@_)">
                  <c:v>52.843778071568607</c:v>
                </c:pt>
                <c:pt idx="78" formatCode="_(&quot;€&quot;* #,##0.00_);_(&quot;€&quot;* \(#,##0.00\);_(&quot;€&quot;* &quot;-&quot;??_);_(@_)">
                  <c:v>52.609504029801542</c:v>
                </c:pt>
                <c:pt idx="79" formatCode="_(&quot;€&quot;* #,##0.00_);_(&quot;€&quot;* \(#,##0.00\);_(&quot;€&quot;* &quot;-&quot;??_);_(@_)">
                  <c:v>52.380811174317756</c:v>
                </c:pt>
                <c:pt idx="80" formatCode="_(&quot;€&quot;* #,##0.00_);_(&quot;€&quot;* \(#,##0.00\);_(&quot;€&quot;* &quot;-&quot;??_);_(@_)">
                  <c:v>52.15749331082349</c:v>
                </c:pt>
                <c:pt idx="81" formatCode="_(&quot;€&quot;* #,##0.00_);_(&quot;€&quot;* \(#,##0.00\);_(&quot;€&quot;* &quot;-&quot;??_);_(@_)">
                  <c:v>51.939354406693681</c:v>
                </c:pt>
                <c:pt idx="82" formatCode="_(&quot;€&quot;* #,##0.00_);_(&quot;€&quot;* \(#,##0.00\);_(&quot;€&quot;* &quot;-&quot;??_);_(@_)">
                  <c:v>51.726207969289433</c:v>
                </c:pt>
                <c:pt idx="83" formatCode="_(&quot;€&quot;* #,##0.00_);_(&quot;€&quot;* \(#,##0.00\);_(&quot;€&quot;* &quot;-&quot;??_);_(@_)">
                  <c:v>51.517876469488911</c:v>
                </c:pt>
                <c:pt idx="84" formatCode="_(&quot;€&quot;* #,##0.00_);_(&quot;€&quot;* \(#,##0.00\);_(&quot;€&quot;* &quot;-&quot;??_);_(@_)">
                  <c:v>51.314190806635381</c:v>
                </c:pt>
                <c:pt idx="85" formatCode="_(&quot;€&quot;* #,##0.00_);_(&quot;€&quot;* \(#,##0.00\);_(&quot;€&quot;* &quot;-&quot;??_);_(@_)">
                  <c:v>51.114989811466145</c:v>
                </c:pt>
                <c:pt idx="86" formatCode="_(&quot;€&quot;* #,##0.00_);_(&quot;€&quot;* \(#,##0.00\);_(&quot;€&quot;* &quot;-&quot;??_);_(@_)">
                  <c:v>50.92011978390871</c:v>
                </c:pt>
                <c:pt idx="87" formatCode="_(&quot;€&quot;* #,##0.00_);_(&quot;€&quot;* \(#,##0.00\);_(&quot;€&quot;* &quot;-&quot;??_);_(@_)">
                  <c:v>50.729434062919005</c:v>
                </c:pt>
                <c:pt idx="88" formatCode="_(&quot;€&quot;* #,##0.00_);_(&quot;€&quot;* \(#,##0.00\);_(&quot;€&quot;* &quot;-&quot;??_);_(@_)">
                  <c:v>50.542792625795371</c:v>
                </c:pt>
                <c:pt idx="89" formatCode="_(&quot;€&quot;* #,##0.00_);_(&quot;€&quot;* \(#,##0.00\);_(&quot;€&quot;* &quot;-&quot;??_);_(@_)">
                  <c:v>50.360061714634789</c:v>
                </c:pt>
                <c:pt idx="90" formatCode="_(&quot;€&quot;* #,##0.00_);_(&quot;€&quot;* \(#,##0.00\);_(&quot;€&quot;* &quot;-&quot;??_);_(@_)">
                  <c:v>50.181113487806243</c:v>
                </c:pt>
                <c:pt idx="91" formatCode="_(&quot;€&quot;* #,##0.00_);_(&quot;€&quot;* \(#,##0.00\);_(&quot;€&quot;* &quot;-&quot;??_);_(@_)">
                  <c:v>50.005825694505162</c:v>
                </c:pt>
                <c:pt idx="92" formatCode="_(&quot;€&quot;* #,##0.00_);_(&quot;€&quot;* \(#,##0.00\);_(&quot;€&quot;* &quot;-&quot;??_);_(@_)">
                  <c:v>49.834081370621632</c:v>
                </c:pt>
                <c:pt idx="93" formatCode="_(&quot;€&quot;* #,##0.00_);_(&quot;€&quot;* \(#,##0.00\);_(&quot;€&quot;* &quot;-&quot;??_);_(@_)">
                  <c:v>49.665768554308762</c:v>
                </c:pt>
                <c:pt idx="94" formatCode="_(&quot;€&quot;* #,##0.00_);_(&quot;€&quot;* \(#,##0.00\);_(&quot;€&quot;* &quot;-&quot;??_);_(@_)">
                  <c:v>49.500780019775739</c:v>
                </c:pt>
                <c:pt idx="95" formatCode="_(&quot;€&quot;* #,##0.00_);_(&quot;€&quot;* \(#,##0.00\);_(&quot;€&quot;* &quot;-&quot;??_);_(@_)">
                  <c:v>49.339013027955019</c:v>
                </c:pt>
                <c:pt idx="96" formatCode="_(&quot;€&quot;* #,##0.00_);_(&quot;€&quot;* \(#,##0.00\);_(&quot;€&quot;* &quot;-&quot;??_);_(@_)">
                  <c:v>49.180369092806657</c:v>
                </c:pt>
                <c:pt idx="97" formatCode="_(&quot;€&quot;* #,##0.00_);_(&quot;€&quot;* \(#,##0.00\);_(&quot;€&quot;* &quot;-&quot;??_);_(@_)">
                  <c:v>49.024753762125286</c:v>
                </c:pt>
                <c:pt idx="98" formatCode="_(&quot;€&quot;* #,##0.00_);_(&quot;€&quot;* \(#,##0.00\);_(&quot;€&quot;* &quot;-&quot;??_);_(@_)">
                  <c:v>48.872076411808678</c:v>
                </c:pt>
                <c:pt idx="99" formatCode="_(&quot;€&quot;* #,##0.00_);_(&quot;€&quot;* \(#,##0.00\);_(&quot;€&quot;* &quot;-&quot;??_);_(@_)">
                  <c:v>48.722250052631111</c:v>
                </c:pt>
                <c:pt idx="100" formatCode="_(&quot;€&quot;* #,##0.00_);_(&quot;€&quot;* \(#,##0.00\);_(&quot;€&quot;* &quot;-&quot;??_);_(@_)">
                  <c:v>48.57519114864219</c:v>
                </c:pt>
                <c:pt idx="101" formatCode="_(&quot;€&quot;* #,##0.00_);_(&quot;€&quot;* \(#,##0.00\);_(&quot;€&quot;* &quot;-&quot;??_);_(@_)">
                  <c:v>48.43081944638157</c:v>
                </c:pt>
              </c:numCache>
            </c:numRef>
          </c:val>
          <c:smooth val="0"/>
          <c:extLst>
            <c:ext xmlns:c16="http://schemas.microsoft.com/office/drawing/2014/chart" uri="{C3380CC4-5D6E-409C-BE32-E72D297353CC}">
              <c16:uniqueId val="{00000007-1837-43FD-8E9C-5287CABAC7D5}"/>
            </c:ext>
          </c:extLst>
        </c:ser>
        <c:ser>
          <c:idx val="8"/>
          <c:order val="7"/>
          <c:tx>
            <c:strRef>
              <c:f>'2 stations in series'!$A$9:$B$9</c:f>
              <c:strCache>
                <c:ptCount val="2"/>
                <c:pt idx="0">
                  <c:v>Automated 1</c:v>
                </c:pt>
                <c:pt idx="1">
                  <c:v>Manual 1</c:v>
                </c:pt>
              </c:strCache>
            </c:strRef>
          </c:tx>
          <c:spPr>
            <a:ln w="28575" cap="rnd">
              <a:solidFill>
                <a:schemeClr val="accent3">
                  <a:lumMod val="60000"/>
                </a:schemeClr>
              </a:solidFill>
              <a:round/>
            </a:ln>
            <a:effectLst/>
          </c:spPr>
          <c:marker>
            <c:symbol val="none"/>
          </c:marker>
          <c:val>
            <c:numRef>
              <c:f>'2 stations in series'!$C$9:$CZ$9</c:f>
              <c:numCache>
                <c:formatCode>General</c:formatCode>
                <c:ptCount val="102"/>
                <c:pt idx="2" formatCode="_(&quot;€&quot;* #,##0.00_);_(&quot;€&quot;* \(#,##0.00\);_(&quot;€&quot;* &quot;-&quot;??_);_(@_)">
                  <c:v>1155.6666666666665</c:v>
                </c:pt>
                <c:pt idx="3" formatCode="_(&quot;€&quot;* #,##0.00_);_(&quot;€&quot;* \(#,##0.00\);_(&quot;€&quot;* &quot;-&quot;??_);_(@_)">
                  <c:v>624.35333333333335</c:v>
                </c:pt>
                <c:pt idx="4" formatCode="_(&quot;€&quot;* #,##0.00_);_(&quot;€&quot;* \(#,##0.00\);_(&quot;€&quot;* &quot;-&quot;??_);_(@_)">
                  <c:v>446.87633883410285</c:v>
                </c:pt>
                <c:pt idx="5" formatCode="_(&quot;€&quot;* #,##0.00_);_(&quot;€&quot;* \(#,##0.00\);_(&quot;€&quot;* &quot;-&quot;??_);_(@_)">
                  <c:v>357.9413549264433</c:v>
                </c:pt>
                <c:pt idx="6" formatCode="_(&quot;€&quot;* #,##0.00_);_(&quot;€&quot;* \(#,##0.00\);_(&quot;€&quot;* &quot;-&quot;??_);_(@_)">
                  <c:v>304.45930168262862</c:v>
                </c:pt>
                <c:pt idx="7" formatCode="_(&quot;€&quot;* #,##0.00_);_(&quot;€&quot;* \(#,##0.00\);_(&quot;€&quot;* &quot;-&quot;??_);_(@_)">
                  <c:v>268.72264594839385</c:v>
                </c:pt>
                <c:pt idx="8" formatCode="_(&quot;€&quot;* #,##0.00_);_(&quot;€&quot;* \(#,##0.00\);_(&quot;€&quot;* &quot;-&quot;??_);_(@_)">
                  <c:v>243.13736001163261</c:v>
                </c:pt>
                <c:pt idx="9" formatCode="_(&quot;€&quot;* #,##0.00_);_(&quot;€&quot;* \(#,##0.00\);_(&quot;€&quot;* &quot;-&quot;??_);_(@_)">
                  <c:v>223.90378557742247</c:v>
                </c:pt>
                <c:pt idx="10" formatCode="_(&quot;€&quot;* #,##0.00_);_(&quot;€&quot;* \(#,##0.00\);_(&quot;€&quot;* &quot;-&quot;??_);_(@_)">
                  <c:v>208.90949101409177</c:v>
                </c:pt>
                <c:pt idx="11" formatCode="_(&quot;€&quot;* #,##0.00_);_(&quot;€&quot;* \(#,##0.00\);_(&quot;€&quot;* &quot;-&quot;??_);_(@_)">
                  <c:v>196.88609241196093</c:v>
                </c:pt>
                <c:pt idx="12" formatCode="_(&quot;€&quot;* #,##0.00_);_(&quot;€&quot;* \(#,##0.00\);_(&quot;€&quot;* &quot;-&quot;??_);_(@_)">
                  <c:v>187.02583850206088</c:v>
                </c:pt>
                <c:pt idx="13" formatCode="_(&quot;€&quot;* #,##0.00_);_(&quot;€&quot;* \(#,##0.00\);_(&quot;€&quot;* &quot;-&quot;??_);_(@_)">
                  <c:v>178.78982492662612</c:v>
                </c:pt>
                <c:pt idx="14" formatCode="_(&quot;€&quot;* #,##0.00_);_(&quot;€&quot;* \(#,##0.00\);_(&quot;€&quot;* &quot;-&quot;??_);_(@_)">
                  <c:v>171.80468192870498</c:v>
                </c:pt>
                <c:pt idx="15" formatCode="_(&quot;€&quot;* #,##0.00_);_(&quot;€&quot;* \(#,##0.00\);_(&quot;€&quot;* &quot;-&quot;??_);_(@_)">
                  <c:v>165.80351367710904</c:v>
                </c:pt>
                <c:pt idx="16" formatCode="_(&quot;€&quot;* #,##0.00_);_(&quot;€&quot;* \(#,##0.00\);_(&quot;€&quot;* &quot;-&quot;??_);_(@_)">
                  <c:v>160.59044659043752</c:v>
                </c:pt>
                <c:pt idx="17" formatCode="_(&quot;€&quot;* #,##0.00_);_(&quot;€&quot;* \(#,##0.00\);_(&quot;€&quot;* &quot;-&quot;??_);_(@_)">
                  <c:v>156.01846237365956</c:v>
                </c:pt>
                <c:pt idx="18" formatCode="_(&quot;€&quot;* #,##0.00_);_(&quot;€&quot;* \(#,##0.00\);_(&quot;€&quot;* &quot;-&quot;??_);_(@_)">
                  <c:v>151.97504836699989</c:v>
                </c:pt>
                <c:pt idx="19" formatCode="_(&quot;€&quot;* #,##0.00_);_(&quot;€&quot;* \(#,##0.00\);_(&quot;€&quot;* &quot;-&quot;??_);_(@_)">
                  <c:v>148.37262685843444</c:v>
                </c:pt>
                <c:pt idx="20" formatCode="_(&quot;€&quot;* #,##0.00_);_(&quot;€&quot;* \(#,##0.00\);_(&quot;€&quot;* &quot;-&quot;??_);_(@_)">
                  <c:v>145.14200378513627</c:v>
                </c:pt>
                <c:pt idx="21" formatCode="_(&quot;€&quot;* #,##0.00_);_(&quot;€&quot;* \(#,##0.00\);_(&quot;€&quot;* &quot;-&quot;??_);_(@_)">
                  <c:v>142.22778075685397</c:v>
                </c:pt>
                <c:pt idx="22" formatCode="_(&quot;€&quot;* #,##0.00_);_(&quot;€&quot;* \(#,##0.00\);_(&quot;€&quot;* &quot;-&quot;??_);_(@_)">
                  <c:v>139.58507644388919</c:v>
                </c:pt>
                <c:pt idx="23" formatCode="_(&quot;€&quot;* #,##0.00_);_(&quot;€&quot;* \(#,##0.00\);_(&quot;€&quot;* &quot;-&quot;??_);_(@_)">
                  <c:v>137.17714104555995</c:v>
                </c:pt>
                <c:pt idx="24" formatCode="_(&quot;€&quot;* #,##0.00_);_(&quot;€&quot;* \(#,##0.00\);_(&quot;€&quot;* &quot;-&quot;??_);_(@_)">
                  <c:v>134.9735922644015</c:v>
                </c:pt>
                <c:pt idx="25" formatCode="_(&quot;€&quot;* #,##0.00_);_(&quot;€&quot;* \(#,##0.00\);_(&quot;€&quot;* &quot;-&quot;??_);_(@_)">
                  <c:v>132.94909167911715</c:v>
                </c:pt>
                <c:pt idx="26" formatCode="_(&quot;€&quot;* #,##0.00_);_(&quot;€&quot;* \(#,##0.00\);_(&quot;€&quot;* &quot;-&quot;??_);_(@_)">
                  <c:v>131.08233832441175</c:v>
                </c:pt>
                <c:pt idx="27" formatCode="_(&quot;€&quot;* #,##0.00_);_(&quot;€&quot;* \(#,##0.00\);_(&quot;€&quot;* &quot;-&quot;??_);_(@_)">
                  <c:v>129.35529416378967</c:v>
                </c:pt>
                <c:pt idx="28" formatCode="_(&quot;€&quot;* #,##0.00_);_(&quot;€&quot;* \(#,##0.00\);_(&quot;€&quot;* &quot;-&quot;??_);_(@_)">
                  <c:v>127.75258140032588</c:v>
                </c:pt>
                <c:pt idx="29" formatCode="_(&quot;€&quot;* #,##0.00_);_(&quot;€&quot;* \(#,##0.00\);_(&quot;€&quot;* &quot;-&quot;??_);_(@_)">
                  <c:v>126.26100871515767</c:v>
                </c:pt>
                <c:pt idx="30" formatCode="_(&quot;€&quot;* #,##0.00_);_(&quot;€&quot;* \(#,##0.00\);_(&quot;€&quot;* &quot;-&quot;??_);_(@_)">
                  <c:v>124.86919535069467</c:v>
                </c:pt>
                <c:pt idx="31" formatCode="_(&quot;€&quot;* #,##0.00_);_(&quot;€&quot;* \(#,##0.00\);_(&quot;€&quot;* &quot;-&quot;??_);_(@_)">
                  <c:v>123.56727023694015</c:v>
                </c:pt>
                <c:pt idx="32" formatCode="_(&quot;€&quot;* #,##0.00_);_(&quot;€&quot;* \(#,##0.00\);_(&quot;€&quot;* &quot;-&quot;??_);_(@_)">
                  <c:v>122.34662923808587</c:v>
                </c:pt>
                <c:pt idx="33" formatCode="_(&quot;€&quot;* #,##0.00_);_(&quot;€&quot;* \(#,##0.00\);_(&quot;€&quot;* &quot;-&quot;??_);_(@_)">
                  <c:v>121.19973782310248</c:v>
                </c:pt>
                <c:pt idx="34" formatCode="_(&quot;€&quot;* #,##0.00_);_(&quot;€&quot;* \(#,##0.00\);_(&quot;€&quot;* &quot;-&quot;??_);_(@_)">
                  <c:v>120.11996953877807</c:v>
                </c:pt>
                <c:pt idx="35" formatCode="_(&quot;€&quot;* #,##0.00_);_(&quot;€&quot;* \(#,##0.00\);_(&quot;€&quot;* &quot;-&quot;??_);_(@_)">
                  <c:v>119.10147292513308</c:v>
                </c:pt>
                <c:pt idx="36" formatCode="_(&quot;€&quot;* #,##0.00_);_(&quot;€&quot;* \(#,##0.00\);_(&quot;€&quot;* &quot;-&quot;??_);_(@_)">
                  <c:v>118.13906119357006</c:v>
                </c:pt>
                <c:pt idx="37" formatCode="_(&quot;€&quot;* #,##0.00_);_(&quot;€&quot;* \(#,##0.00\);_(&quot;€&quot;* &quot;-&quot;??_);_(@_)">
                  <c:v>117.22812024880105</c:v>
                </c:pt>
                <c:pt idx="38" formatCode="_(&quot;€&quot;* #,##0.00_);_(&quot;€&quot;* \(#,##0.00\);_(&quot;€&quot;* &quot;-&quot;??_);_(@_)">
                  <c:v>116.36453158989946</c:v>
                </c:pt>
                <c:pt idx="39" formatCode="_(&quot;€&quot;* #,##0.00_);_(&quot;€&quot;* \(#,##0.00\);_(&quot;€&quot;* &quot;-&quot;??_);_(@_)">
                  <c:v>115.54460735431739</c:v>
                </c:pt>
                <c:pt idx="40" formatCode="_(&quot;€&quot;* #,##0.00_);_(&quot;€&quot;* \(#,##0.00\);_(&quot;€&quot;* &quot;-&quot;??_);_(@_)">
                  <c:v>114.76503532925021</c:v>
                </c:pt>
                <c:pt idx="41" formatCode="_(&quot;€&quot;* #,##0.00_);_(&quot;€&quot;* \(#,##0.00\);_(&quot;€&quot;* &quot;-&quot;??_);_(@_)">
                  <c:v>114.02283218927596</c:v>
                </c:pt>
                <c:pt idx="42" formatCode="_(&quot;€&quot;* #,##0.00_);_(&quot;€&quot;* \(#,##0.00\);_(&quot;€&quot;* &quot;-&quot;??_);_(@_)">
                  <c:v>113.31530355845099</c:v>
                </c:pt>
                <c:pt idx="43" formatCode="_(&quot;€&quot;* #,##0.00_);_(&quot;€&quot;* \(#,##0.00\);_(&quot;€&quot;* &quot;-&quot;??_);_(@_)">
                  <c:v>112.64000976167873</c:v>
                </c:pt>
                <c:pt idx="44" formatCode="_(&quot;€&quot;* #,##0.00_);_(&quot;€&quot;* \(#,##0.00\);_(&quot;€&quot;* &quot;-&quot;??_);_(@_)">
                  <c:v>111.99473634105613</c:v>
                </c:pt>
                <c:pt idx="45" formatCode="_(&quot;€&quot;* #,##0.00_);_(&quot;€&quot;* \(#,##0.00\);_(&quot;€&quot;* &quot;-&quot;??_);_(@_)">
                  <c:v>111.37746858070442</c:v>
                </c:pt>
                <c:pt idx="46" formatCode="_(&quot;€&quot;* #,##0.00_);_(&quot;€&quot;* \(#,##0.00\);_(&quot;€&quot;* &quot;-&quot;??_);_(@_)">
                  <c:v>110.78636941786895</c:v>
                </c:pt>
                <c:pt idx="47" formatCode="_(&quot;€&quot;* #,##0.00_);_(&quot;€&quot;* \(#,##0.00\);_(&quot;€&quot;* &quot;-&quot;??_);_(@_)">
                  <c:v>110.21976022611395</c:v>
                </c:pt>
                <c:pt idx="48" formatCode="_(&quot;€&quot;* #,##0.00_);_(&quot;€&quot;* \(#,##0.00\);_(&quot;€&quot;* &quot;-&quot;??_);_(@_)">
                  <c:v>109.67610404381207</c:v>
                </c:pt>
                <c:pt idx="49" formatCode="_(&quot;€&quot;* #,##0.00_);_(&quot;€&quot;* \(#,##0.00\);_(&quot;€&quot;* &quot;-&quot;??_);_(@_)">
                  <c:v>109.15399089214461</c:v>
                </c:pt>
                <c:pt idx="50" formatCode="_(&quot;€&quot;* #,##0.00_);_(&quot;€&quot;* \(#,##0.00\);_(&quot;€&quot;* &quot;-&quot;??_);_(@_)">
                  <c:v>108.65212488481393</c:v>
                </c:pt>
                <c:pt idx="51" formatCode="_(&quot;€&quot;* #,##0.00_);_(&quot;€&quot;* \(#,##0.00\);_(&quot;€&quot;* &quot;-&quot;??_);_(@_)">
                  <c:v>108.16931287923461</c:v>
                </c:pt>
                <c:pt idx="52" formatCode="_(&quot;€&quot;* #,##0.00_);_(&quot;€&quot;* \(#,##0.00\);_(&quot;€&quot;* &quot;-&quot;??_);_(@_)">
                  <c:v>107.70445445815048</c:v>
                </c:pt>
                <c:pt idx="53" formatCode="_(&quot;€&quot;* #,##0.00_);_(&quot;€&quot;* \(#,##0.00\);_(&quot;€&quot;* &quot;-&quot;??_);_(@_)">
                  <c:v>107.2565330630346</c:v>
                </c:pt>
                <c:pt idx="54" formatCode="_(&quot;€&quot;* #,##0.00_);_(&quot;€&quot;* \(#,##0.00\);_(&quot;€&quot;* &quot;-&quot;??_);_(@_)">
                  <c:v>106.82460812754316</c:v>
                </c:pt>
                <c:pt idx="55" formatCode="_(&quot;€&quot;* #,##0.00_);_(&quot;€&quot;* \(#,##0.00\);_(&quot;€&quot;* &quot;-&quot;??_);_(@_)">
                  <c:v>106.4078080817294</c:v>
                </c:pt>
                <c:pt idx="56" formatCode="_(&quot;€&quot;* #,##0.00_);_(&quot;€&quot;* \(#,##0.00\);_(&quot;€&quot;* &quot;-&quot;??_);_(@_)">
                  <c:v>106.00532411649232</c:v>
                </c:pt>
                <c:pt idx="57" formatCode="_(&quot;€&quot;* #,##0.00_);_(&quot;€&quot;* \(#,##0.00\);_(&quot;€&quot;* &quot;-&quot;??_);_(@_)">
                  <c:v>105.61640461349262</c:v>
                </c:pt>
                <c:pt idx="58" formatCode="_(&quot;€&quot;* #,##0.00_);_(&quot;€&quot;* \(#,##0.00\);_(&quot;€&quot;* &quot;-&quot;??_);_(@_)">
                  <c:v>105.24035015904195</c:v>
                </c:pt>
                <c:pt idx="59" formatCode="_(&quot;€&quot;* #,##0.00_);_(&quot;€&quot;* \(#,##0.00\);_(&quot;€&quot;* &quot;-&quot;??_);_(@_)">
                  <c:v>104.87650907168779</c:v>
                </c:pt>
                <c:pt idx="60" formatCode="_(&quot;€&quot;* #,##0.00_);_(&quot;€&quot;* \(#,##0.00\);_(&quot;€&quot;* &quot;-&quot;??_);_(@_)">
                  <c:v>104.52427338272501</c:v>
                </c:pt>
                <c:pt idx="61" formatCode="_(&quot;€&quot;* #,##0.00_);_(&quot;€&quot;* \(#,##0.00\);_(&quot;€&quot;* &quot;-&quot;??_);_(@_)">
                  <c:v>104.18307521695095</c:v>
                </c:pt>
                <c:pt idx="62" formatCode="_(&quot;€&quot;* #,##0.00_);_(&quot;€&quot;* \(#,##0.00\);_(&quot;€&quot;* &quot;-&quot;??_);_(@_)">
                  <c:v>103.85238352787295</c:v>
                </c:pt>
                <c:pt idx="63" formatCode="_(&quot;€&quot;* #,##0.00_);_(&quot;€&quot;* \(#,##0.00\);_(&quot;€&quot;* &quot;-&quot;??_);_(@_)">
                  <c:v>103.53170114747397</c:v>
                </c:pt>
                <c:pt idx="64" formatCode="_(&quot;€&quot;* #,##0.00_);_(&quot;€&quot;* \(#,##0.00\);_(&quot;€&quot;* &quot;-&quot;??_);_(@_)">
                  <c:v>103.22056211569519</c:v>
                </c:pt>
                <c:pt idx="65" formatCode="_(&quot;€&quot;* #,##0.00_);_(&quot;€&quot;* \(#,##0.00\);_(&quot;€&quot;* &quot;-&quot;??_);_(@_)">
                  <c:v>102.91852925913963</c:v>
                </c:pt>
                <c:pt idx="66" formatCode="_(&quot;€&quot;* #,##0.00_);_(&quot;€&quot;* \(#,##0.00\);_(&quot;€&quot;* &quot;-&quot;??_);_(@_)">
                  <c:v>102.62519199224505</c:v>
                </c:pt>
                <c:pt idx="67" formatCode="_(&quot;€&quot;* #,##0.00_);_(&quot;€&quot;* \(#,##0.00\);_(&quot;€&quot;* &quot;-&quot;??_);_(@_)">
                  <c:v>102.34016431740949</c:v>
                </c:pt>
                <c:pt idx="68" formatCode="_(&quot;€&quot;* #,##0.00_);_(&quot;€&quot;* \(#,##0.00\);_(&quot;€&quot;* &quot;-&quot;??_);_(@_)">
                  <c:v>102.06308300335277</c:v>
                </c:pt>
                <c:pt idx="69" formatCode="_(&quot;€&quot;* #,##0.00_);_(&quot;€&quot;* \(#,##0.00\);_(&quot;€&quot;* &quot;-&quot;??_);_(@_)">
                  <c:v>101.79360592343002</c:v>
                </c:pt>
                <c:pt idx="70" formatCode="_(&quot;€&quot;* #,##0.00_);_(&quot;€&quot;* \(#,##0.00\);_(&quot;€&quot;* &quot;-&quot;??_);_(@_)">
                  <c:v>101.53141053772568</c:v>
                </c:pt>
                <c:pt idx="71" formatCode="_(&quot;€&quot;* #,##0.00_);_(&quot;€&quot;* \(#,##0.00\);_(&quot;€&quot;* &quot;-&quot;??_);_(@_)">
                  <c:v>101.27619250460177</c:v>
                </c:pt>
                <c:pt idx="72" formatCode="_(&quot;€&quot;* #,##0.00_);_(&quot;€&quot;* \(#,##0.00\);_(&quot;€&quot;* &quot;-&quot;??_);_(@_)">
                  <c:v>101.02766440898246</c:v>
                </c:pt>
                <c:pt idx="73" formatCode="_(&quot;€&quot;* #,##0.00_);_(&quot;€&quot;* \(#,##0.00\);_(&quot;€&quot;* &quot;-&quot;??_);_(@_)">
                  <c:v>100.78555459606758</c:v>
                </c:pt>
                <c:pt idx="74" formatCode="_(&quot;€&quot;* #,##0.00_);_(&quot;€&quot;* \(#,##0.00\);_(&quot;€&quot;* &quot;-&quot;??_);_(@_)">
                  <c:v>100.54960610040258</c:v>
                </c:pt>
                <c:pt idx="75" formatCode="_(&quot;€&quot;* #,##0.00_);_(&quot;€&quot;* \(#,##0.00\);_(&quot;€&quot;* &quot;-&quot;??_);_(@_)">
                  <c:v>100.31957566131862</c:v>
                </c:pt>
                <c:pt idx="76" formatCode="_(&quot;€&quot;* #,##0.00_);_(&quot;€&quot;* \(#,##0.00\);_(&quot;€&quot;* &quot;-&quot;??_);_(@_)">
                  <c:v>100.09523281671278</c:v>
                </c:pt>
                <c:pt idx="77" formatCode="_(&quot;€&quot;* #,##0.00_);_(&quot;€&quot;* \(#,##0.00\);_(&quot;€&quot;* &quot;-&quot;??_);_(@_)">
                  <c:v>99.876359067980118</c:v>
                </c:pt>
                <c:pt idx="78" formatCode="_(&quot;€&quot;* #,##0.00_);_(&quot;€&quot;* \(#,##0.00\);_(&quot;€&quot;* &quot;-&quot;??_);_(@_)">
                  <c:v>99.662747109655385</c:v>
                </c:pt>
                <c:pt idx="79" formatCode="_(&quot;€&quot;* #,##0.00_);_(&quot;€&quot;* \(#,##0.00\);_(&quot;€&quot;* &quot;-&quot;??_);_(@_)">
                  <c:v>99.454200117979454</c:v>
                </c:pt>
                <c:pt idx="80" formatCode="_(&quot;€&quot;* #,##0.00_);_(&quot;€&quot;* \(#,##0.00\);_(&quot;€&quot;* &quot;-&quot;??_);_(@_)">
                  <c:v>99.250531093191199</c:v>
                </c:pt>
                <c:pt idx="81" formatCode="_(&quot;€&quot;* #,##0.00_);_(&quot;€&quot;* \(#,##0.00\);_(&quot;€&quot;* &quot;-&quot;??_);_(@_)">
                  <c:v>99.051562250862119</c:v>
                </c:pt>
                <c:pt idx="82" formatCode="_(&quot;€&quot;* #,##0.00_);_(&quot;€&quot;* \(#,##0.00\);_(&quot;€&quot;* &quot;-&quot;??_);_(@_)">
                  <c:v>98.857124458054145</c:v>
                </c:pt>
                <c:pt idx="83" formatCode="_(&quot;€&quot;* #,##0.00_);_(&quot;€&quot;* \(#,##0.00\);_(&quot;€&quot;* &quot;-&quot;??_);_(@_)">
                  <c:v>98.667056710489248</c:v>
                </c:pt>
                <c:pt idx="84" formatCode="_(&quot;€&quot;* #,##0.00_);_(&quot;€&quot;* \(#,##0.00\);_(&quot;€&quot;* &quot;-&quot;??_);_(@_)">
                  <c:v>98.48120564728751</c:v>
                </c:pt>
                <c:pt idx="85" formatCode="_(&quot;€&quot;* #,##0.00_);_(&quot;€&quot;* \(#,##0.00\);_(&quot;€&quot;* &quot;-&quot;??_);_(@_)">
                  <c:v>98.299425100156057</c:v>
                </c:pt>
                <c:pt idx="86" formatCode="_(&quot;€&quot;* #,##0.00_);_(&quot;€&quot;* \(#,##0.00\);_(&quot;€&quot;* &quot;-&quot;??_);_(@_)">
                  <c:v>98.121575674204365</c:v>
                </c:pt>
                <c:pt idx="87" formatCode="_(&quot;€&quot;* #,##0.00_);_(&quot;€&quot;* \(#,##0.00\);_(&quot;€&quot;* &quot;-&quot;??_);_(@_)">
                  <c:v>97.947524357822758</c:v>
                </c:pt>
                <c:pt idx="88" formatCode="_(&quot;€&quot;* #,##0.00_);_(&quot;€&quot;* \(#,##0.00\);_(&quot;€&quot;* &quot;-&quot;??_);_(@_)">
                  <c:v>97.777144159296455</c:v>
                </c:pt>
                <c:pt idx="89" formatCode="_(&quot;€&quot;* #,##0.00_);_(&quot;€&quot;* \(#,##0.00\);_(&quot;€&quot;* &quot;-&quot;??_);_(@_)">
                  <c:v>97.610313768038026</c:v>
                </c:pt>
                <c:pt idx="90" formatCode="_(&quot;€&quot;* #,##0.00_);_(&quot;€&quot;* \(#,##0.00\);_(&quot;€&quot;* &quot;-&quot;??_);_(@_)">
                  <c:v>97.446917238510622</c:v>
                </c:pt>
                <c:pt idx="91" formatCode="_(&quot;€&quot;* #,##0.00_);_(&quot;€&quot;* \(#,##0.00\);_(&quot;€&quot;* &quot;-&quot;??_);_(@_)">
                  <c:v>97.28684369508575</c:v>
                </c:pt>
                <c:pt idx="92" formatCode="_(&quot;€&quot;* #,##0.00_);_(&quot;€&quot;* \(#,##0.00\);_(&quot;€&quot;* &quot;-&quot;??_);_(@_)">
                  <c:v>97.129987056232409</c:v>
                </c:pt>
                <c:pt idx="93" formatCode="_(&quot;€&quot;* #,##0.00_);_(&quot;€&quot;* \(#,##0.00\);_(&quot;€&quot;* &quot;-&quot;??_);_(@_)">
                  <c:v>96.976245776573805</c:v>
                </c:pt>
                <c:pt idx="94" formatCode="_(&quot;€&quot;* #,##0.00_);_(&quot;€&quot;* \(#,##0.00\);_(&quot;€&quot;* &quot;-&quot;??_);_(@_)">
                  <c:v>96.825522605473566</c:v>
                </c:pt>
                <c:pt idx="95" formatCode="_(&quot;€&quot;* #,##0.00_);_(&quot;€&quot;* \(#,##0.00\);_(&quot;€&quot;* &quot;-&quot;??_);_(@_)">
                  <c:v>96.677724360925822</c:v>
                </c:pt>
                <c:pt idx="96" formatCode="_(&quot;€&quot;* #,##0.00_);_(&quot;€&quot;* \(#,##0.00\);_(&quot;€&quot;* &quot;-&quot;??_);_(@_)">
                  <c:v>96.532761717627821</c:v>
                </c:pt>
                <c:pt idx="97" formatCode="_(&quot;€&quot;* #,##0.00_);_(&quot;€&quot;* \(#,##0.00\);_(&quot;€&quot;* &quot;-&quot;??_);_(@_)">
                  <c:v>96.390549008205483</c:v>
                </c:pt>
                <c:pt idx="98" formatCode="_(&quot;€&quot;* #,##0.00_);_(&quot;€&quot;* \(#,##0.00\);_(&quot;€&quot;* &quot;-&quot;??_);_(@_)">
                  <c:v>96.251004036647686</c:v>
                </c:pt>
                <c:pt idx="99" formatCode="_(&quot;€&quot;* #,##0.00_);_(&quot;€&quot;* \(#,##0.00\);_(&quot;€&quot;* &quot;-&quot;??_);_(@_)">
                  <c:v>96.114047903081726</c:v>
                </c:pt>
                <c:pt idx="100" formatCode="_(&quot;€&quot;* #,##0.00_);_(&quot;€&quot;* \(#,##0.00\);_(&quot;€&quot;* &quot;-&quot;??_);_(@_)">
                  <c:v>95.979604839091991</c:v>
                </c:pt>
                <c:pt idx="101" formatCode="_(&quot;€&quot;* #,##0.00_);_(&quot;€&quot;* \(#,##0.00\);_(&quot;€&quot;* &quot;-&quot;??_);_(@_)">
                  <c:v>95.847602052847847</c:v>
                </c:pt>
              </c:numCache>
            </c:numRef>
          </c:val>
          <c:smooth val="0"/>
          <c:extLst>
            <c:ext xmlns:c16="http://schemas.microsoft.com/office/drawing/2014/chart" uri="{C3380CC4-5D6E-409C-BE32-E72D297353CC}">
              <c16:uniqueId val="{00000008-1837-43FD-8E9C-5287CABAC7D5}"/>
            </c:ext>
          </c:extLst>
        </c:ser>
        <c:ser>
          <c:idx val="9"/>
          <c:order val="8"/>
          <c:tx>
            <c:strRef>
              <c:f>'2 stations in series'!$A$10:$B$10</c:f>
              <c:strCache>
                <c:ptCount val="2"/>
                <c:pt idx="0">
                  <c:v>Automated 1</c:v>
                </c:pt>
                <c:pt idx="1">
                  <c:v>Collaborative 1</c:v>
                </c:pt>
              </c:strCache>
            </c:strRef>
          </c:tx>
          <c:spPr>
            <a:ln w="28575" cap="rnd">
              <a:solidFill>
                <a:schemeClr val="accent4">
                  <a:lumMod val="60000"/>
                </a:schemeClr>
              </a:solidFill>
              <a:round/>
            </a:ln>
            <a:effectLst/>
          </c:spPr>
          <c:marker>
            <c:symbol val="none"/>
          </c:marker>
          <c:val>
            <c:numRef>
              <c:f>'2 stations in series'!$C$10:$CZ$10</c:f>
              <c:numCache>
                <c:formatCode>General</c:formatCode>
                <c:ptCount val="102"/>
                <c:pt idx="2" formatCode="_(&quot;€&quot;* #,##0.00_);_(&quot;€&quot;* \(#,##0.00\);_(&quot;€&quot;* &quot;-&quot;??_);_(@_)">
                  <c:v>1214.9999999999998</c:v>
                </c:pt>
                <c:pt idx="3" formatCode="_(&quot;€&quot;* #,##0.00_);_(&quot;€&quot;* \(#,##0.00\);_(&quot;€&quot;* &quot;-&quot;??_);_(@_)">
                  <c:v>630.29500000000007</c:v>
                </c:pt>
                <c:pt idx="4" formatCode="_(&quot;€&quot;* #,##0.00_);_(&quot;€&quot;* \(#,##0.00\);_(&quot;€&quot;* &quot;-&quot;??_);_(@_)">
                  <c:v>434.94543572912698</c:v>
                </c:pt>
                <c:pt idx="5" formatCode="_(&quot;€&quot;* #,##0.00_);_(&quot;€&quot;* \(#,##0.00\);_(&quot;€&quot;* &quot;-&quot;??_);_(@_)">
                  <c:v>337.03805259771133</c:v>
                </c:pt>
                <c:pt idx="6" formatCode="_(&quot;€&quot;* #,##0.00_);_(&quot;€&quot;* \(#,##0.00\);_(&quot;€&quot;* &quot;-&quot;??_);_(@_)">
                  <c:v>278.15191713100398</c:v>
                </c:pt>
                <c:pt idx="7" formatCode="_(&quot;€&quot;* #,##0.00_);_(&quot;€&quot;* \(#,##0.00\);_(&quot;€&quot;* &quot;-&quot;??_);_(@_)">
                  <c:v>238.79941855495193</c:v>
                </c:pt>
                <c:pt idx="8" formatCode="_(&quot;€&quot;* #,##0.00_);_(&quot;€&quot;* \(#,##0.00\);_(&quot;€&quot;* &quot;-&quot;??_);_(@_)">
                  <c:v>210.62243013467099</c:v>
                </c:pt>
                <c:pt idx="9" formatCode="_(&quot;€&quot;* #,##0.00_);_(&quot;€&quot;* \(#,##0.00\);_(&quot;€&quot;* &quot;-&quot;??_);_(@_)">
                  <c:v>189.43864131008104</c:v>
                </c:pt>
                <c:pt idx="10" formatCode="_(&quot;€&quot;* #,##0.00_);_(&quot;€&quot;* \(#,##0.00\);_(&quot;€&quot;* &quot;-&quot;??_);_(@_)">
                  <c:v>172.92270385454071</c:v>
                </c:pt>
                <c:pt idx="11" formatCode="_(&quot;€&quot;* #,##0.00_);_(&quot;€&quot;* \(#,##0.00\);_(&quot;€&quot;* &quot;-&quot;??_);_(@_)">
                  <c:v>159.6782870218529</c:v>
                </c:pt>
                <c:pt idx="12" formatCode="_(&quot;€&quot;* #,##0.00_);_(&quot;€&quot;* \(#,##0.00\);_(&quot;€&quot;* &quot;-&quot;??_);_(@_)">
                  <c:v>148.81609521098616</c:v>
                </c:pt>
                <c:pt idx="13" formatCode="_(&quot;€&quot;* #,##0.00_);_(&quot;€&quot;* \(#,##0.00\);_(&quot;€&quot;* &quot;-&quot;??_);_(@_)">
                  <c:v>139.74277993336941</c:v>
                </c:pt>
                <c:pt idx="14" formatCode="_(&quot;€&quot;* #,##0.00_);_(&quot;€&quot;* \(#,##0.00\);_(&quot;€&quot;* &quot;-&quot;??_);_(@_)">
                  <c:v>132.04722391719235</c:v>
                </c:pt>
                <c:pt idx="15" formatCode="_(&quot;€&quot;* #,##0.00_);_(&quot;€&quot;* \(#,##0.00\);_(&quot;€&quot;* &quot;-&quot;??_);_(@_)">
                  <c:v>125.43552981464212</c:v>
                </c:pt>
                <c:pt idx="16" formatCode="_(&quot;€&quot;* #,##0.00_);_(&quot;€&quot;* \(#,##0.00\);_(&quot;€&quot;* &quot;-&quot;??_);_(@_)">
                  <c:v>119.69199474770697</c:v>
                </c:pt>
                <c:pt idx="17" formatCode="_(&quot;€&quot;* #,##0.00_);_(&quot;€&quot;* \(#,##0.00\);_(&quot;€&quot;* &quot;-&quot;??_);_(@_)">
                  <c:v>114.65470761797468</c:v>
                </c:pt>
                <c:pt idx="18" formatCode="_(&quot;€&quot;* #,##0.00_);_(&quot;€&quot;* \(#,##0.00\);_(&quot;€&quot;* &quot;-&quot;??_);_(@_)">
                  <c:v>110.1997514501976</c:v>
                </c:pt>
                <c:pt idx="19" formatCode="_(&quot;€&quot;* #,##0.00_);_(&quot;€&quot;* \(#,##0.00\);_(&quot;€&quot;* &quot;-&quot;??_);_(@_)">
                  <c:v>106.23066646939037</c:v>
                </c:pt>
                <c:pt idx="20" formatCode="_(&quot;€&quot;* #,##0.00_);_(&quot;€&quot;* \(#,##0.00\);_(&quot;€&quot;* &quot;-&quot;??_);_(@_)">
                  <c:v>102.67123708416348</c:v>
                </c:pt>
                <c:pt idx="21" formatCode="_(&quot;€&quot;* #,##0.00_);_(&quot;€&quot;* \(#,##0.00\);_(&quot;€&quot;* &quot;-&quot;??_);_(@_)">
                  <c:v>99.460440284272792</c:v>
                </c:pt>
                <c:pt idx="22" formatCode="_(&quot;€&quot;* #,##0.00_);_(&quot;€&quot;* \(#,##0.00\);_(&quot;€&quot;* &quot;-&quot;??_);_(@_)">
                  <c:v>96.548835567650656</c:v>
                </c:pt>
                <c:pt idx="23" formatCode="_(&quot;€&quot;* #,##0.00_);_(&quot;€&quot;* \(#,##0.00\);_(&quot;€&quot;* &quot;-&quot;??_);_(@_)">
                  <c:v>93.895938130340056</c:v>
                </c:pt>
                <c:pt idx="24" formatCode="_(&quot;€&quot;* #,##0.00_);_(&quot;€&quot;* \(#,##0.00\);_(&quot;€&quot;* &quot;-&quot;??_);_(@_)">
                  <c:v>91.468276346115374</c:v>
                </c:pt>
                <c:pt idx="25" formatCode="_(&quot;€&quot;* #,##0.00_);_(&quot;€&quot;* \(#,##0.00\);_(&quot;€&quot;* &quot;-&quot;??_);_(@_)">
                  <c:v>89.237934150827599</c:v>
                </c:pt>
                <c:pt idx="26" formatCode="_(&quot;€&quot;* #,##0.00_);_(&quot;€&quot;* \(#,##0.00\);_(&quot;€&quot;* &quot;-&quot;??_);_(@_)">
                  <c:v>87.181442702244127</c:v>
                </c:pt>
                <c:pt idx="27" formatCode="_(&quot;€&quot;* #,##0.00_);_(&quot;€&quot;* \(#,##0.00\);_(&quot;€&quot;* &quot;-&quot;??_);_(@_)">
                  <c:v>85.278927385245765</c:v>
                </c:pt>
                <c:pt idx="28" formatCode="_(&quot;€&quot;* #,##0.00_);_(&quot;€&quot;* \(#,##0.00\);_(&quot;€&quot;* &quot;-&quot;??_);_(@_)">
                  <c:v>83.513444040109562</c:v>
                </c:pt>
                <c:pt idx="29" formatCode="_(&quot;€&quot;* #,##0.00_);_(&quot;€&quot;* \(#,##0.00\);_(&quot;€&quot;* &quot;-&quot;??_);_(@_)">
                  <c:v>81.870457167003693</c:v>
                </c:pt>
                <c:pt idx="30" formatCode="_(&quot;€&quot;* #,##0.00_);_(&quot;€&quot;* \(#,##0.00\);_(&quot;€&quot;* &quot;-&quot;??_);_(@_)">
                  <c:v>80.337425881329224</c:v>
                </c:pt>
                <c:pt idx="31" formatCode="_(&quot;€&quot;* #,##0.00_);_(&quot;€&quot;* \(#,##0.00\);_(&quot;€&quot;* &quot;-&quot;??_);_(@_)">
                  <c:v>78.903472512407518</c:v>
                </c:pt>
                <c:pt idx="32" formatCode="_(&quot;€&quot;* #,##0.00_);_(&quot;€&quot;* \(#,##0.00\);_(&quot;€&quot;* &quot;-&quot;??_);_(@_)">
                  <c:v>77.559115210748274</c:v>
                </c:pt>
                <c:pt idx="33" formatCode="_(&quot;€&quot;* #,##0.00_);_(&quot;€&quot;* \(#,##0.00\);_(&quot;€&quot;* &quot;-&quot;??_);_(@_)">
                  <c:v>76.296050582853553</c:v>
                </c:pt>
                <c:pt idx="34" formatCode="_(&quot;€&quot;* #,##0.00_);_(&quot;€&quot;* \(#,##0.00\);_(&quot;€&quot;* &quot;-&quot;??_);_(@_)">
                  <c:v>75.106975758084118</c:v>
                </c:pt>
                <c:pt idx="35" formatCode="_(&quot;€&quot;* #,##0.00_);_(&quot;€&quot;* \(#,##0.00\);_(&quot;€&quot;* &quot;-&quot;??_);_(@_)">
                  <c:v>73.98544178227823</c:v>
                </c:pt>
                <c:pt idx="36" formatCode="_(&quot;€&quot;* #,##0.00_);_(&quot;€&quot;* \(#,##0.00\);_(&quot;€&quot;* &quot;-&quot;??_);_(@_)">
                  <c:v>72.925732083223906</c:v>
                </c:pt>
                <c:pt idx="37" formatCode="_(&quot;€&quot;* #,##0.00_);_(&quot;€&quot;* \(#,##0.00\);_(&quot;€&quot;* &quot;-&quot;??_);_(@_)">
                  <c:v>71.922761141326205</c:v>
                </c:pt>
                <c:pt idx="38" formatCode="_(&quot;€&quot;* #,##0.00_);_(&quot;€&quot;* \(#,##0.00\);_(&quot;€&quot;* &quot;-&quot;??_);_(@_)">
                  <c:v>70.971989549698009</c:v>
                </c:pt>
                <c:pt idx="39" formatCode="_(&quot;€&quot;* #,##0.00_);_(&quot;€&quot;* \(#,##0.00\);_(&quot;€&quot;* &quot;-&quot;??_);_(@_)">
                  <c:v>70.069352450146837</c:v>
                </c:pt>
                <c:pt idx="40" formatCode="_(&quot;€&quot;* #,##0.00_);_(&quot;€&quot;* \(#,##0.00\);_(&quot;€&quot;* &quot;-&quot;??_);_(@_)">
                  <c:v>69.211198948832305</c:v>
                </c:pt>
                <c:pt idx="41" formatCode="_(&quot;€&quot;* #,##0.00_);_(&quot;€&quot;* \(#,##0.00\);_(&quot;€&quot;* &quot;-&quot;??_);_(@_)">
                  <c:v>68.394240593929112</c:v>
                </c:pt>
                <c:pt idx="42" formatCode="_(&quot;€&quot;* #,##0.00_);_(&quot;€&quot;* \(#,##0.00\);_(&quot;€&quot;* &quot;-&quot;??_);_(@_)">
                  <c:v>67.615507371255859</c:v>
                </c:pt>
                <c:pt idx="43" formatCode="_(&quot;€&quot;* #,##0.00_);_(&quot;€&quot;* \(#,##0.00\);_(&quot;€&quot;* &quot;-&quot;??_);_(@_)">
                  <c:v>66.872309967486046</c:v>
                </c:pt>
                <c:pt idx="44" formatCode="_(&quot;€&quot;* #,##0.00_);_(&quot;€&quot;* \(#,##0.00\);_(&quot;€&quot;* &quot;-&quot;??_);_(@_)">
                  <c:v>66.162207282823147</c:v>
                </c:pt>
                <c:pt idx="45" formatCode="_(&quot;€&quot;* #,##0.00_);_(&quot;€&quot;* \(#,##0.00\);_(&quot;€&quot;* &quot;-&quot;??_);_(@_)">
                  <c:v>65.482978359835215</c:v>
                </c:pt>
                <c:pt idx="46" formatCode="_(&quot;€&quot;* #,##0.00_);_(&quot;€&quot;* \(#,##0.00\);_(&quot;€&quot;* &quot;-&quot;??_);_(@_)">
                  <c:v>64.832598043043191</c:v>
                </c:pt>
                <c:pt idx="47" formatCode="_(&quot;€&quot;* #,##0.00_);_(&quot;€&quot;* \(#,##0.00\);_(&quot;€&quot;* &quot;-&quot;??_);_(@_)">
                  <c:v>64.209215802855098</c:v>
                </c:pt>
                <c:pt idx="48" formatCode="_(&quot;€&quot;* #,##0.00_);_(&quot;€&quot;* \(#,##0.00\);_(&quot;€&quot;* &quot;-&quot;??_);_(@_)">
                  <c:v>63.611137253680134</c:v>
                </c:pt>
                <c:pt idx="49" formatCode="_(&quot;€&quot;* #,##0.00_);_(&quot;€&quot;* \(#,##0.00\);_(&quot;€&quot;* &quot;-&quot;??_);_(@_)">
                  <c:v>63.036807974277579</c:v>
                </c:pt>
                <c:pt idx="50" formatCode="_(&quot;€&quot;* #,##0.00_);_(&quot;€&quot;* \(#,##0.00\);_(&quot;€&quot;* &quot;-&quot;??_);_(@_)">
                  <c:v>62.484799302269366</c:v>
                </c:pt>
                <c:pt idx="51" formatCode="_(&quot;€&quot;* #,##0.00_);_(&quot;€&quot;* \(#,##0.00\);_(&quot;€&quot;* &quot;-&quot;??_);_(@_)">
                  <c:v>61.953795827137753</c:v>
                </c:pt>
                <c:pt idx="52" formatCode="_(&quot;€&quot;* #,##0.00_);_(&quot;€&quot;* \(#,##0.00\);_(&quot;€&quot;* &quot;-&quot;??_);_(@_)">
                  <c:v>61.442584349190724</c:v>
                </c:pt>
                <c:pt idx="53" formatCode="_(&quot;€&quot;* #,##0.00_);_(&quot;€&quot;* \(#,##0.00\);_(&quot;€&quot;* &quot;-&quot;??_);_(@_)">
                  <c:v>60.950044107678679</c:v>
                </c:pt>
                <c:pt idx="54" formatCode="_(&quot;€&quot;* #,##0.00_);_(&quot;€&quot;* \(#,##0.00\);_(&quot;€&quot;* &quot;-&quot;??_);_(@_)">
                  <c:v>60.475138110895202</c:v>
                </c:pt>
                <c:pt idx="55" formatCode="_(&quot;€&quot;* #,##0.00_);_(&quot;€&quot;* \(#,##0.00\);_(&quot;€&quot;* &quot;-&quot;??_);_(@_)">
                  <c:v>60.016905425808929</c:v>
                </c:pt>
                <c:pt idx="56" formatCode="_(&quot;€&quot;* #,##0.00_);_(&quot;€&quot;* \(#,##0.00\);_(&quot;€&quot;* &quot;-&quot;??_);_(@_)">
                  <c:v>59.574454305450644</c:v>
                </c:pt>
                <c:pt idx="57" formatCode="_(&quot;€&quot;* #,##0.00_);_(&quot;€&quot;* \(#,##0.00\);_(&quot;€&quot;* &quot;-&quot;??_);_(@_)">
                  <c:v>59.146956049639257</c:v>
                </c:pt>
                <c:pt idx="58" formatCode="_(&quot;€&quot;* #,##0.00_);_(&quot;€&quot;* \(#,##0.00\);_(&quot;€&quot;* &quot;-&quot;??_);_(@_)">
                  <c:v>58.733639509253052</c:v>
                </c:pt>
                <c:pt idx="59" formatCode="_(&quot;€&quot;* #,##0.00_);_(&quot;€&quot;* \(#,##0.00\);_(&quot;€&quot;* &quot;-&quot;??_);_(@_)">
                  <c:v>58.333786156610557</c:v>
                </c:pt>
                <c:pt idx="60" formatCode="_(&quot;€&quot;* #,##0.00_);_(&quot;€&quot;* \(#,##0.00\);_(&quot;€&quot;* &quot;-&quot;??_);_(@_)">
                  <c:v>57.946725655000954</c:v>
                </c:pt>
                <c:pt idx="61" formatCode="_(&quot;€&quot;* #,##0.00_);_(&quot;€&quot;* \(#,##0.00\);_(&quot;€&quot;* &quot;-&quot;??_);_(@_)">
                  <c:v>57.571831869311993</c:v>
                </c:pt>
                <c:pt idx="62" formatCode="_(&quot;€&quot;* #,##0.00_);_(&quot;€&quot;* \(#,##0.00\);_(&quot;€&quot;* &quot;-&quot;??_);_(@_)">
                  <c:v>57.208519267297959</c:v>
                </c:pt>
                <c:pt idx="63" formatCode="_(&quot;€&quot;* #,##0.00_);_(&quot;€&quot;* \(#,##0.00\);_(&quot;€&quot;* &quot;-&quot;??_);_(@_)">
                  <c:v>56.856239667526054</c:v>
                </c:pt>
                <c:pt idx="64" formatCode="_(&quot;€&quot;* #,##0.00_);_(&quot;€&quot;* \(#,##0.00\);_(&quot;€&quot;* &quot;-&quot;??_);_(@_)">
                  <c:v>56.514479295607828</c:v>
                </c:pt>
                <c:pt idx="65" formatCode="_(&quot;€&quot;* #,##0.00_);_(&quot;€&quot;* \(#,##0.00\);_(&quot;€&quot;* &quot;-&quot;??_);_(@_)">
                  <c:v>56.18275611510979</c:v>
                </c:pt>
                <c:pt idx="66" formatCode="_(&quot;€&quot;* #,##0.00_);_(&quot;€&quot;* \(#,##0.00\);_(&quot;€&quot;* &quot;-&quot;??_);_(@_)">
                  <c:v>55.860617403663042</c:v>
                </c:pt>
                <c:pt idx="67" formatCode="_(&quot;€&quot;* #,##0.00_);_(&quot;€&quot;* \(#,##0.00\);_(&quot;€&quot;* &quot;-&quot;??_);_(@_)">
                  <c:v>55.54763754835561</c:v>
                </c:pt>
                <c:pt idx="68" formatCode="_(&quot;€&quot;* #,##0.00_);_(&quot;€&quot;* \(#,##0.00\);_(&quot;€&quot;* &quot;-&quot;??_);_(@_)">
                  <c:v>55.243416037578001</c:v>
                </c:pt>
                <c:pt idx="69" formatCode="_(&quot;€&quot;* #,##0.00_);_(&quot;€&quot;* \(#,##0.00\);_(&quot;€&quot;* &quot;-&quot;??_);_(@_)">
                  <c:v>54.947575629170984</c:v>
                </c:pt>
                <c:pt idx="70" formatCode="_(&quot;€&quot;* #,##0.00_);_(&quot;€&quot;* \(#,##0.00\);_(&quot;€&quot;* &quot;-&quot;??_);_(@_)">
                  <c:v>54.659760677054408</c:v>
                </c:pt>
                <c:pt idx="71" formatCode="_(&quot;€&quot;* #,##0.00_);_(&quot;€&quot;* \(#,##0.00\);_(&quot;€&quot;* &quot;-&quot;??_);_(@_)">
                  <c:v>54.379635600547573</c:v>
                </c:pt>
                <c:pt idx="72" formatCode="_(&quot;€&quot;* #,##0.00_);_(&quot;€&quot;* \(#,##0.00\);_(&quot;€&quot;* &quot;-&quot;??_);_(@_)">
                  <c:v>54.10688348236522</c:v>
                </c:pt>
                <c:pt idx="73" formatCode="_(&quot;€&quot;* #,##0.00_);_(&quot;€&quot;* \(#,##0.00\);_(&quot;€&quot;* &quot;-&quot;??_);_(@_)">
                  <c:v>53.841204782826523</c:v>
                </c:pt>
                <c:pt idx="74" formatCode="_(&quot;€&quot;* #,##0.00_);_(&quot;€&quot;* \(#,##0.00\);_(&quot;€&quot;* &quot;-&quot;??_);_(@_)">
                  <c:v>53.582316159176202</c:v>
                </c:pt>
                <c:pt idx="75" formatCode="_(&quot;€&quot;* #,##0.00_);_(&quot;€&quot;* \(#,##0.00\);_(&quot;€&quot;* &quot;-&quot;??_);_(@_)">
                  <c:v>53.329949380113419</c:v>
                </c:pt>
                <c:pt idx="76" formatCode="_(&quot;€&quot;* #,##0.00_);_(&quot;€&quot;* \(#,##0.00\);_(&quot;€&quot;* &quot;-&quot;??_);_(@_)">
                  <c:v>53.083850326677521</c:v>
                </c:pt>
                <c:pt idx="77" formatCode="_(&quot;€&quot;* #,##0.00_);_(&quot;€&quot;* \(#,##0.00\);_(&quot;€&quot;* &quot;-&quot;??_);_(@_)">
                  <c:v>52.843778071568607</c:v>
                </c:pt>
                <c:pt idx="78" formatCode="_(&quot;€&quot;* #,##0.00_);_(&quot;€&quot;* \(#,##0.00\);_(&quot;€&quot;* &quot;-&quot;??_);_(@_)">
                  <c:v>52.609504029801542</c:v>
                </c:pt>
                <c:pt idx="79" formatCode="_(&quot;€&quot;* #,##0.00_);_(&quot;€&quot;* \(#,##0.00\);_(&quot;€&quot;* &quot;-&quot;??_);_(@_)">
                  <c:v>52.380811174317756</c:v>
                </c:pt>
                <c:pt idx="80" formatCode="_(&quot;€&quot;* #,##0.00_);_(&quot;€&quot;* \(#,##0.00\);_(&quot;€&quot;* &quot;-&quot;??_);_(@_)">
                  <c:v>52.15749331082349</c:v>
                </c:pt>
                <c:pt idx="81" formatCode="_(&quot;€&quot;* #,##0.00_);_(&quot;€&quot;* \(#,##0.00\);_(&quot;€&quot;* &quot;-&quot;??_);_(@_)">
                  <c:v>51.939354406693681</c:v>
                </c:pt>
                <c:pt idx="82" formatCode="_(&quot;€&quot;* #,##0.00_);_(&quot;€&quot;* \(#,##0.00\);_(&quot;€&quot;* &quot;-&quot;??_);_(@_)">
                  <c:v>51.726207969289433</c:v>
                </c:pt>
                <c:pt idx="83" formatCode="_(&quot;€&quot;* #,##0.00_);_(&quot;€&quot;* \(#,##0.00\);_(&quot;€&quot;* &quot;-&quot;??_);_(@_)">
                  <c:v>51.517876469488911</c:v>
                </c:pt>
                <c:pt idx="84" formatCode="_(&quot;€&quot;* #,##0.00_);_(&quot;€&quot;* \(#,##0.00\);_(&quot;€&quot;* &quot;-&quot;??_);_(@_)">
                  <c:v>51.314190806635381</c:v>
                </c:pt>
                <c:pt idx="85" formatCode="_(&quot;€&quot;* #,##0.00_);_(&quot;€&quot;* \(#,##0.00\);_(&quot;€&quot;* &quot;-&quot;??_);_(@_)">
                  <c:v>51.114989811466145</c:v>
                </c:pt>
                <c:pt idx="86" formatCode="_(&quot;€&quot;* #,##0.00_);_(&quot;€&quot;* \(#,##0.00\);_(&quot;€&quot;* &quot;-&quot;??_);_(@_)">
                  <c:v>50.92011978390871</c:v>
                </c:pt>
                <c:pt idx="87" formatCode="_(&quot;€&quot;* #,##0.00_);_(&quot;€&quot;* \(#,##0.00\);_(&quot;€&quot;* &quot;-&quot;??_);_(@_)">
                  <c:v>50.729434062919005</c:v>
                </c:pt>
                <c:pt idx="88" formatCode="_(&quot;€&quot;* #,##0.00_);_(&quot;€&quot;* \(#,##0.00\);_(&quot;€&quot;* &quot;-&quot;??_);_(@_)">
                  <c:v>50.542792625795371</c:v>
                </c:pt>
                <c:pt idx="89" formatCode="_(&quot;€&quot;* #,##0.00_);_(&quot;€&quot;* \(#,##0.00\);_(&quot;€&quot;* &quot;-&quot;??_);_(@_)">
                  <c:v>50.360061714634789</c:v>
                </c:pt>
                <c:pt idx="90" formatCode="_(&quot;€&quot;* #,##0.00_);_(&quot;€&quot;* \(#,##0.00\);_(&quot;€&quot;* &quot;-&quot;??_);_(@_)">
                  <c:v>50.181113487806243</c:v>
                </c:pt>
                <c:pt idx="91" formatCode="_(&quot;€&quot;* #,##0.00_);_(&quot;€&quot;* \(#,##0.00\);_(&quot;€&quot;* &quot;-&quot;??_);_(@_)">
                  <c:v>50.005825694505162</c:v>
                </c:pt>
                <c:pt idx="92" formatCode="_(&quot;€&quot;* #,##0.00_);_(&quot;€&quot;* \(#,##0.00\);_(&quot;€&quot;* &quot;-&quot;??_);_(@_)">
                  <c:v>49.834081370621632</c:v>
                </c:pt>
                <c:pt idx="93" formatCode="_(&quot;€&quot;* #,##0.00_);_(&quot;€&quot;* \(#,##0.00\);_(&quot;€&quot;* &quot;-&quot;??_);_(@_)">
                  <c:v>49.665768554308762</c:v>
                </c:pt>
                <c:pt idx="94" formatCode="_(&quot;€&quot;* #,##0.00_);_(&quot;€&quot;* \(#,##0.00\);_(&quot;€&quot;* &quot;-&quot;??_);_(@_)">
                  <c:v>49.500780019775739</c:v>
                </c:pt>
                <c:pt idx="95" formatCode="_(&quot;€&quot;* #,##0.00_);_(&quot;€&quot;* \(#,##0.00\);_(&quot;€&quot;* &quot;-&quot;??_);_(@_)">
                  <c:v>49.339013027955019</c:v>
                </c:pt>
                <c:pt idx="96" formatCode="_(&quot;€&quot;* #,##0.00_);_(&quot;€&quot;* \(#,##0.00\);_(&quot;€&quot;* &quot;-&quot;??_);_(@_)">
                  <c:v>49.180369092806657</c:v>
                </c:pt>
                <c:pt idx="97" formatCode="_(&quot;€&quot;* #,##0.00_);_(&quot;€&quot;* \(#,##0.00\);_(&quot;€&quot;* &quot;-&quot;??_);_(@_)">
                  <c:v>49.024753762125286</c:v>
                </c:pt>
                <c:pt idx="98" formatCode="_(&quot;€&quot;* #,##0.00_);_(&quot;€&quot;* \(#,##0.00\);_(&quot;€&quot;* &quot;-&quot;??_);_(@_)">
                  <c:v>48.872076411808678</c:v>
                </c:pt>
                <c:pt idx="99" formatCode="_(&quot;€&quot;* #,##0.00_);_(&quot;€&quot;* \(#,##0.00\);_(&quot;€&quot;* &quot;-&quot;??_);_(@_)">
                  <c:v>48.722250052631111</c:v>
                </c:pt>
                <c:pt idx="100" formatCode="_(&quot;€&quot;* #,##0.00_);_(&quot;€&quot;* \(#,##0.00\);_(&quot;€&quot;* &quot;-&quot;??_);_(@_)">
                  <c:v>48.57519114864219</c:v>
                </c:pt>
                <c:pt idx="101" formatCode="_(&quot;€&quot;* #,##0.00_);_(&quot;€&quot;* \(#,##0.00\);_(&quot;€&quot;* &quot;-&quot;??_);_(@_)">
                  <c:v>48.43081944638157</c:v>
                </c:pt>
              </c:numCache>
            </c:numRef>
          </c:val>
          <c:smooth val="0"/>
          <c:extLst>
            <c:ext xmlns:c16="http://schemas.microsoft.com/office/drawing/2014/chart" uri="{C3380CC4-5D6E-409C-BE32-E72D297353CC}">
              <c16:uniqueId val="{00000009-1837-43FD-8E9C-5287CABAC7D5}"/>
            </c:ext>
          </c:extLst>
        </c:ser>
        <c:dLbls>
          <c:showLegendKey val="0"/>
          <c:showVal val="0"/>
          <c:showCatName val="0"/>
          <c:showSerName val="0"/>
          <c:showPercent val="0"/>
          <c:showBubbleSize val="0"/>
        </c:dLbls>
        <c:smooth val="0"/>
        <c:axId val="1391211672"/>
        <c:axId val="1391212032"/>
      </c:lineChart>
      <c:catAx>
        <c:axId val="13912116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Lot</a:t>
                </a:r>
                <a:r>
                  <a:rPr lang="it-IT" baseline="0"/>
                  <a:t> size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391212032"/>
        <c:crosses val="autoZero"/>
        <c:auto val="1"/>
        <c:lblAlgn val="ctr"/>
        <c:lblOffset val="100"/>
        <c:tickLblSkip val="10"/>
        <c:noMultiLvlLbl val="0"/>
      </c:catAx>
      <c:valAx>
        <c:axId val="1391212032"/>
        <c:scaling>
          <c:orientation val="minMax"/>
          <c:max val="4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it-IT"/>
                  <a:t> Total</a:t>
                </a:r>
                <a:r>
                  <a:rPr lang="it-IT" baseline="0"/>
                  <a:t> cost of the line</a:t>
                </a:r>
                <a:endParaRPr lang="it-IT"/>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it-IT"/>
            </a:p>
          </c:txPr>
        </c:title>
        <c:numFmt formatCode="_(&quot;€&quot;* #,##0.00_);_(&quot;€&quot;* \(#,##0.0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391211672"/>
        <c:crosses val="autoZero"/>
        <c:crossBetween val="between"/>
      </c:valAx>
      <c:spPr>
        <a:noFill/>
        <a:ln>
          <a:noFill/>
        </a:ln>
        <a:effectLst/>
      </c:spPr>
    </c:plotArea>
    <c:legend>
      <c:legendPos val="b"/>
      <c:layout>
        <c:manualLayout>
          <c:xMode val="edge"/>
          <c:yMode val="edge"/>
          <c:x val="0.16906632215870471"/>
          <c:y val="0.88304381571864976"/>
          <c:w val="0.75413352835964409"/>
          <c:h val="0.1042263412860883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5</xdr:col>
      <xdr:colOff>232535</xdr:colOff>
      <xdr:row>1</xdr:row>
      <xdr:rowOff>8943</xdr:rowOff>
    </xdr:from>
    <xdr:to>
      <xdr:col>18</xdr:col>
      <xdr:colOff>286197</xdr:colOff>
      <xdr:row>28</xdr:row>
      <xdr:rowOff>134155</xdr:rowOff>
    </xdr:to>
    <xdr:graphicFrame macro="">
      <xdr:nvGraphicFramePr>
        <xdr:cNvPr id="2" name="Chart 1">
          <a:extLst>
            <a:ext uri="{FF2B5EF4-FFF2-40B4-BE49-F238E27FC236}">
              <a16:creationId xmlns:a16="http://schemas.microsoft.com/office/drawing/2014/main" id="{2B9DE5BF-7EDB-4E38-832C-588257F08E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598713</xdr:colOff>
      <xdr:row>10</xdr:row>
      <xdr:rowOff>163834</xdr:rowOff>
    </xdr:from>
    <xdr:to>
      <xdr:col>29</xdr:col>
      <xdr:colOff>154214</xdr:colOff>
      <xdr:row>39</xdr:row>
      <xdr:rowOff>172357</xdr:rowOff>
    </xdr:to>
    <xdr:graphicFrame macro="">
      <xdr:nvGraphicFramePr>
        <xdr:cNvPr id="3" name="Chart 2">
          <a:extLst>
            <a:ext uri="{FF2B5EF4-FFF2-40B4-BE49-F238E27FC236}">
              <a16:creationId xmlns:a16="http://schemas.microsoft.com/office/drawing/2014/main" id="{CDC89618-809F-1B16-84DD-D0488D88DF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380894</xdr:colOff>
      <xdr:row>11</xdr:row>
      <xdr:rowOff>4129</xdr:rowOff>
    </xdr:from>
    <xdr:to>
      <xdr:col>12</xdr:col>
      <xdr:colOff>69589</xdr:colOff>
      <xdr:row>36</xdr:row>
      <xdr:rowOff>156576</xdr:rowOff>
    </xdr:to>
    <xdr:graphicFrame macro="">
      <xdr:nvGraphicFramePr>
        <xdr:cNvPr id="3" name="Chart 2">
          <a:extLst>
            <a:ext uri="{FF2B5EF4-FFF2-40B4-BE49-F238E27FC236}">
              <a16:creationId xmlns:a16="http://schemas.microsoft.com/office/drawing/2014/main" id="{1DED634A-90A1-B7C5-8F3B-D364B48177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798560</xdr:colOff>
      <xdr:row>18</xdr:row>
      <xdr:rowOff>0</xdr:rowOff>
    </xdr:from>
    <xdr:to>
      <xdr:col>7</xdr:col>
      <xdr:colOff>1116060</xdr:colOff>
      <xdr:row>30</xdr:row>
      <xdr:rowOff>0</xdr:rowOff>
    </xdr:to>
    <xdr:sp macro="" textlink="">
      <xdr:nvSpPr>
        <xdr:cNvPr id="12" name="TextBox 11">
          <a:extLst>
            <a:ext uri="{FF2B5EF4-FFF2-40B4-BE49-F238E27FC236}">
              <a16:creationId xmlns:a16="http://schemas.microsoft.com/office/drawing/2014/main" id="{8DE81ACC-63D2-B09C-7AFA-239427E0712B}"/>
            </a:ext>
          </a:extLst>
        </xdr:cNvPr>
        <xdr:cNvSpPr txBox="1"/>
      </xdr:nvSpPr>
      <xdr:spPr>
        <a:xfrm>
          <a:off x="3030681" y="3290455"/>
          <a:ext cx="4214091" cy="21936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600"/>
            <a:t>I TOTAL COST DELLA</a:t>
          </a:r>
          <a:r>
            <a:rPr lang="it-IT" sz="1600" baseline="0"/>
            <a:t> SINGOLA STAZIONE NON TENGONO CONTO DEL COSTO DI MANUFACTURING Cm POICHE' ESSENDO MESSE IN LINEA, IL COSTO DI MANUFACTURING VIENE CALCOLATO TRAMITE IL TEMPO EFFETTIVO DELLA LINEA, OVVERO IL MASSIMO TRA I DUE TEMPI DI MANUFACTURING TEORICI</a:t>
          </a:r>
        </a:p>
        <a:p>
          <a:endParaRPr lang="it-IT"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5"/>
  <sheetViews>
    <sheetView tabSelected="1" topLeftCell="K1" zoomScale="96" zoomScaleNormal="70" workbookViewId="0">
      <selection activeCell="AE14" sqref="AE14"/>
    </sheetView>
  </sheetViews>
  <sheetFormatPr defaultRowHeight="14.5" x14ac:dyDescent="0.35"/>
  <cols>
    <col min="1" max="1" width="25.26953125" customWidth="1"/>
    <col min="2" max="2" width="13.26953125" customWidth="1"/>
    <col min="3" max="3" width="12.54296875" bestFit="1" customWidth="1"/>
    <col min="4" max="4" width="12.81640625" customWidth="1"/>
    <col min="5" max="5" width="13.26953125" customWidth="1"/>
    <col min="20" max="20" width="11.90625" customWidth="1"/>
    <col min="21" max="21" width="15.08984375" customWidth="1"/>
    <col min="23" max="23" width="14.36328125" customWidth="1"/>
    <col min="24" max="24" width="11.7265625" customWidth="1"/>
  </cols>
  <sheetData>
    <row r="1" spans="1:24" x14ac:dyDescent="0.35">
      <c r="A1" s="2" t="s">
        <v>4</v>
      </c>
      <c r="B1" s="3"/>
      <c r="C1" s="2" t="s">
        <v>1</v>
      </c>
      <c r="D1" s="2" t="s">
        <v>2</v>
      </c>
      <c r="E1" s="2" t="s">
        <v>3</v>
      </c>
      <c r="T1" s="2" t="s">
        <v>4</v>
      </c>
      <c r="U1" s="3"/>
      <c r="V1" s="2" t="s">
        <v>1</v>
      </c>
      <c r="W1" s="2" t="s">
        <v>2</v>
      </c>
      <c r="X1" s="2" t="s">
        <v>3</v>
      </c>
    </row>
    <row r="2" spans="1:24" x14ac:dyDescent="0.35">
      <c r="A2" s="4" t="s">
        <v>12</v>
      </c>
      <c r="B2" s="3" t="s">
        <v>5</v>
      </c>
      <c r="C2" s="3">
        <v>30</v>
      </c>
      <c r="D2" s="3">
        <v>30</v>
      </c>
      <c r="E2" s="3">
        <v>0</v>
      </c>
      <c r="T2" s="45" t="s">
        <v>78</v>
      </c>
      <c r="U2" s="3" t="s">
        <v>83</v>
      </c>
      <c r="V2" s="3">
        <v>8</v>
      </c>
      <c r="W2" s="3">
        <v>8</v>
      </c>
      <c r="X2" s="3">
        <v>8</v>
      </c>
    </row>
    <row r="3" spans="1:24" x14ac:dyDescent="0.35">
      <c r="A3" s="4" t="s">
        <v>13</v>
      </c>
      <c r="B3" s="3" t="s">
        <v>6</v>
      </c>
      <c r="C3" s="3">
        <v>2</v>
      </c>
      <c r="D3" s="3">
        <v>1.5</v>
      </c>
      <c r="E3" s="3">
        <v>0.5</v>
      </c>
      <c r="T3" s="45" t="s">
        <v>79</v>
      </c>
      <c r="U3" s="3" t="s">
        <v>84</v>
      </c>
      <c r="V3" s="3">
        <v>2</v>
      </c>
      <c r="W3" s="3">
        <v>2</v>
      </c>
      <c r="X3" s="3">
        <v>2</v>
      </c>
    </row>
    <row r="4" spans="1:24" x14ac:dyDescent="0.35">
      <c r="A4" s="4" t="s">
        <v>14</v>
      </c>
      <c r="B4" s="3"/>
      <c r="C4" s="3">
        <v>0.98</v>
      </c>
      <c r="D4" s="3">
        <v>0.95</v>
      </c>
      <c r="E4" s="3">
        <v>1</v>
      </c>
      <c r="T4" s="45" t="s">
        <v>80</v>
      </c>
      <c r="U4" s="3" t="s">
        <v>85</v>
      </c>
      <c r="V4" s="3">
        <v>0.85</v>
      </c>
      <c r="W4" s="3">
        <v>0.85</v>
      </c>
      <c r="X4" s="3">
        <v>0.95</v>
      </c>
    </row>
    <row r="5" spans="1:24" x14ac:dyDescent="0.35">
      <c r="A5" s="6" t="s">
        <v>15</v>
      </c>
      <c r="B5" s="3" t="s">
        <v>5</v>
      </c>
      <c r="C5" s="3">
        <v>30</v>
      </c>
      <c r="D5" s="3">
        <v>30</v>
      </c>
      <c r="E5" s="3">
        <v>60</v>
      </c>
      <c r="T5" s="45" t="s">
        <v>81</v>
      </c>
      <c r="U5" s="3" t="s">
        <v>86</v>
      </c>
      <c r="V5" s="3">
        <v>280</v>
      </c>
      <c r="W5" s="3">
        <v>280</v>
      </c>
      <c r="X5" s="3">
        <v>280</v>
      </c>
    </row>
    <row r="6" spans="1:24" x14ac:dyDescent="0.35">
      <c r="A6" s="6" t="s">
        <v>16</v>
      </c>
      <c r="B6" s="3" t="s">
        <v>6</v>
      </c>
      <c r="C6" s="3">
        <v>0.1</v>
      </c>
      <c r="D6" s="3">
        <v>1</v>
      </c>
      <c r="E6" s="3">
        <v>6</v>
      </c>
      <c r="T6" s="4" t="s">
        <v>13</v>
      </c>
      <c r="U6" s="3" t="s">
        <v>6</v>
      </c>
      <c r="V6" s="3">
        <v>2</v>
      </c>
      <c r="W6" s="3">
        <v>1.5</v>
      </c>
      <c r="X6" s="3">
        <v>0.5</v>
      </c>
    </row>
    <row r="7" spans="1:24" x14ac:dyDescent="0.35">
      <c r="A7" s="7" t="s">
        <v>17</v>
      </c>
      <c r="B7" s="3" t="s">
        <v>7</v>
      </c>
      <c r="C7" s="12">
        <v>25000</v>
      </c>
      <c r="D7" s="12">
        <v>150000</v>
      </c>
      <c r="E7" s="12">
        <v>1000000</v>
      </c>
      <c r="T7" s="4" t="s">
        <v>14</v>
      </c>
      <c r="U7" s="3"/>
      <c r="V7" s="3">
        <v>0.98</v>
      </c>
      <c r="W7" s="3">
        <v>0.95</v>
      </c>
      <c r="X7" s="3">
        <v>1</v>
      </c>
    </row>
    <row r="8" spans="1:24" x14ac:dyDescent="0.35">
      <c r="A8" s="7" t="s">
        <v>18</v>
      </c>
      <c r="B8" s="5" t="s">
        <v>9</v>
      </c>
      <c r="C8" s="3">
        <v>10</v>
      </c>
      <c r="D8" s="3">
        <v>10</v>
      </c>
      <c r="E8" s="3">
        <v>10</v>
      </c>
      <c r="T8" s="6" t="s">
        <v>16</v>
      </c>
      <c r="U8" s="3" t="s">
        <v>6</v>
      </c>
      <c r="V8" s="3">
        <v>0.1</v>
      </c>
      <c r="W8" s="3">
        <v>1</v>
      </c>
      <c r="X8" s="3">
        <v>6</v>
      </c>
    </row>
    <row r="9" spans="1:24" x14ac:dyDescent="0.35">
      <c r="A9" s="7" t="s">
        <v>0</v>
      </c>
      <c r="B9" s="5" t="s">
        <v>10</v>
      </c>
      <c r="C9" s="3">
        <v>150</v>
      </c>
      <c r="D9" s="3">
        <f>C9</f>
        <v>150</v>
      </c>
      <c r="E9" s="3">
        <f>C9</f>
        <v>150</v>
      </c>
      <c r="F9" s="17"/>
    </row>
    <row r="10" spans="1:24" x14ac:dyDescent="0.35">
      <c r="A10" s="9" t="s">
        <v>19</v>
      </c>
      <c r="B10" s="3" t="s">
        <v>26</v>
      </c>
      <c r="C10" s="12">
        <v>0</v>
      </c>
      <c r="D10" s="12">
        <v>0</v>
      </c>
      <c r="E10" s="12">
        <v>0</v>
      </c>
      <c r="F10" s="17"/>
    </row>
    <row r="11" spans="1:24" x14ac:dyDescent="0.35">
      <c r="A11" s="8" t="s">
        <v>20</v>
      </c>
      <c r="B11" s="3" t="s">
        <v>11</v>
      </c>
      <c r="C11" s="3">
        <v>100</v>
      </c>
      <c r="D11" s="3">
        <v>100</v>
      </c>
      <c r="E11" s="3">
        <v>100</v>
      </c>
      <c r="F11" s="17"/>
    </row>
    <row r="12" spans="1:24" x14ac:dyDescent="0.35">
      <c r="A12" s="8" t="s">
        <v>21</v>
      </c>
      <c r="B12" s="5"/>
      <c r="C12" s="3">
        <v>0.97</v>
      </c>
      <c r="D12" s="3">
        <v>0.95</v>
      </c>
      <c r="E12" s="3">
        <v>0.99</v>
      </c>
    </row>
    <row r="13" spans="1:24" x14ac:dyDescent="0.35">
      <c r="A13" s="8" t="s">
        <v>22</v>
      </c>
      <c r="B13" s="3"/>
      <c r="C13" s="3">
        <v>0.05</v>
      </c>
      <c r="D13" s="3">
        <v>0.03</v>
      </c>
      <c r="E13" s="3">
        <v>0.01</v>
      </c>
    </row>
    <row r="14" spans="1:24" x14ac:dyDescent="0.35">
      <c r="A14" s="11" t="s">
        <v>23</v>
      </c>
      <c r="B14" s="3" t="s">
        <v>26</v>
      </c>
      <c r="C14" s="12">
        <v>2000</v>
      </c>
      <c r="D14" s="12">
        <v>2000</v>
      </c>
      <c r="E14" s="12">
        <v>2000</v>
      </c>
    </row>
    <row r="15" spans="1:24" x14ac:dyDescent="0.35">
      <c r="A15" s="11" t="s">
        <v>24</v>
      </c>
      <c r="B15" s="3"/>
      <c r="C15" s="10">
        <v>1</v>
      </c>
      <c r="D15" s="10">
        <v>0.7</v>
      </c>
      <c r="E15" s="10">
        <v>0</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F96D8-0F5F-45C3-91CA-8688C4694757}">
  <dimension ref="A1:CX28"/>
  <sheetViews>
    <sheetView topLeftCell="CF18" zoomScale="71" workbookViewId="0">
      <selection activeCell="C28" activeCellId="1" sqref="B1:CX1 C28:CX28"/>
    </sheetView>
  </sheetViews>
  <sheetFormatPr defaultRowHeight="14.5" x14ac:dyDescent="0.35"/>
  <cols>
    <col min="1" max="1" width="30.81640625" customWidth="1"/>
    <col min="2" max="2" width="8.453125" customWidth="1"/>
    <col min="3" max="102" width="12.08984375" bestFit="1" customWidth="1"/>
  </cols>
  <sheetData>
    <row r="1" spans="1:102" s="1" customFormat="1" x14ac:dyDescent="0.35">
      <c r="A1" s="1" t="s">
        <v>8</v>
      </c>
      <c r="B1" s="33">
        <v>0</v>
      </c>
      <c r="C1" s="1">
        <v>1</v>
      </c>
      <c r="D1" s="1">
        <v>2</v>
      </c>
      <c r="E1" s="1">
        <v>3</v>
      </c>
      <c r="F1" s="1">
        <v>4</v>
      </c>
      <c r="G1" s="1">
        <v>5</v>
      </c>
      <c r="H1" s="1">
        <v>6</v>
      </c>
      <c r="I1" s="1">
        <v>7</v>
      </c>
      <c r="J1" s="1">
        <v>8</v>
      </c>
      <c r="K1" s="1">
        <v>9</v>
      </c>
      <c r="L1" s="1">
        <v>10</v>
      </c>
      <c r="M1" s="1">
        <v>11</v>
      </c>
      <c r="N1" s="1">
        <v>12</v>
      </c>
      <c r="O1" s="1">
        <v>13</v>
      </c>
      <c r="P1" s="1">
        <v>14</v>
      </c>
      <c r="Q1" s="1">
        <v>15</v>
      </c>
      <c r="R1" s="1">
        <v>16</v>
      </c>
      <c r="S1" s="1">
        <v>17</v>
      </c>
      <c r="T1" s="1">
        <v>18</v>
      </c>
      <c r="U1" s="1">
        <v>19</v>
      </c>
      <c r="V1" s="1">
        <v>20</v>
      </c>
      <c r="W1" s="1">
        <v>21</v>
      </c>
      <c r="X1" s="1">
        <v>22</v>
      </c>
      <c r="Y1" s="1">
        <v>23</v>
      </c>
      <c r="Z1" s="1">
        <v>24</v>
      </c>
      <c r="AA1" s="1">
        <v>25</v>
      </c>
      <c r="AB1" s="1">
        <v>26</v>
      </c>
      <c r="AC1" s="1">
        <v>27</v>
      </c>
      <c r="AD1" s="1">
        <v>28</v>
      </c>
      <c r="AE1" s="1">
        <v>29</v>
      </c>
      <c r="AF1" s="1">
        <v>30</v>
      </c>
      <c r="AG1" s="1">
        <v>31</v>
      </c>
      <c r="AH1" s="1">
        <v>32</v>
      </c>
      <c r="AI1" s="1">
        <v>33</v>
      </c>
      <c r="AJ1" s="1">
        <v>34</v>
      </c>
      <c r="AK1" s="1">
        <v>35</v>
      </c>
      <c r="AL1" s="1">
        <v>36</v>
      </c>
      <c r="AM1" s="1">
        <v>37</v>
      </c>
      <c r="AN1" s="1">
        <v>38</v>
      </c>
      <c r="AO1" s="1">
        <v>39</v>
      </c>
      <c r="AP1" s="1">
        <v>40</v>
      </c>
      <c r="AQ1" s="1">
        <v>41</v>
      </c>
      <c r="AR1" s="1">
        <v>42</v>
      </c>
      <c r="AS1" s="1">
        <v>43</v>
      </c>
      <c r="AT1" s="1">
        <v>44</v>
      </c>
      <c r="AU1" s="1">
        <v>45</v>
      </c>
      <c r="AV1" s="1">
        <v>46</v>
      </c>
      <c r="AW1" s="1">
        <v>47</v>
      </c>
      <c r="AX1" s="1">
        <v>48</v>
      </c>
      <c r="AY1" s="1">
        <v>49</v>
      </c>
      <c r="AZ1" s="1">
        <v>50</v>
      </c>
      <c r="BA1" s="1">
        <v>51</v>
      </c>
      <c r="BB1" s="1">
        <v>52</v>
      </c>
      <c r="BC1" s="1">
        <v>53</v>
      </c>
      <c r="BD1" s="1">
        <v>54</v>
      </c>
      <c r="BE1" s="1">
        <v>55</v>
      </c>
      <c r="BF1" s="1">
        <v>56</v>
      </c>
      <c r="BG1" s="1">
        <v>57</v>
      </c>
      <c r="BH1" s="1">
        <v>58</v>
      </c>
      <c r="BI1" s="1">
        <v>59</v>
      </c>
      <c r="BJ1" s="1">
        <v>60</v>
      </c>
      <c r="BK1" s="1">
        <v>61</v>
      </c>
      <c r="BL1" s="1">
        <v>62</v>
      </c>
      <c r="BM1" s="1">
        <v>63</v>
      </c>
      <c r="BN1" s="1">
        <v>64</v>
      </c>
      <c r="BO1" s="1">
        <v>65</v>
      </c>
      <c r="BP1" s="1">
        <v>66</v>
      </c>
      <c r="BQ1" s="1">
        <v>67</v>
      </c>
      <c r="BR1" s="1">
        <v>68</v>
      </c>
      <c r="BS1" s="1">
        <v>69</v>
      </c>
      <c r="BT1" s="1">
        <v>70</v>
      </c>
      <c r="BU1" s="1">
        <v>71</v>
      </c>
      <c r="BV1" s="1">
        <v>72</v>
      </c>
      <c r="BW1" s="1">
        <v>73</v>
      </c>
      <c r="BX1" s="1">
        <v>74</v>
      </c>
      <c r="BY1" s="1">
        <v>75</v>
      </c>
      <c r="BZ1" s="1">
        <v>76</v>
      </c>
      <c r="CA1" s="1">
        <v>77</v>
      </c>
      <c r="CB1" s="1">
        <v>78</v>
      </c>
      <c r="CC1" s="1">
        <v>79</v>
      </c>
      <c r="CD1" s="1">
        <v>80</v>
      </c>
      <c r="CE1" s="1">
        <v>81</v>
      </c>
      <c r="CF1" s="1">
        <v>82</v>
      </c>
      <c r="CG1" s="1">
        <v>83</v>
      </c>
      <c r="CH1" s="1">
        <v>84</v>
      </c>
      <c r="CI1" s="1">
        <v>85</v>
      </c>
      <c r="CJ1" s="1">
        <v>86</v>
      </c>
      <c r="CK1" s="1">
        <v>87</v>
      </c>
      <c r="CL1" s="1">
        <v>88</v>
      </c>
      <c r="CM1" s="1">
        <v>89</v>
      </c>
      <c r="CN1" s="1">
        <v>90</v>
      </c>
      <c r="CO1" s="1">
        <v>91</v>
      </c>
      <c r="CP1" s="1">
        <v>92</v>
      </c>
      <c r="CQ1" s="1">
        <v>93</v>
      </c>
      <c r="CR1" s="1">
        <v>94</v>
      </c>
      <c r="CS1" s="1">
        <v>95</v>
      </c>
      <c r="CT1" s="1">
        <v>96</v>
      </c>
      <c r="CU1" s="1">
        <v>97</v>
      </c>
      <c r="CV1" s="1">
        <v>98</v>
      </c>
      <c r="CW1" s="1">
        <v>99</v>
      </c>
      <c r="CX1" s="1">
        <v>100</v>
      </c>
    </row>
    <row r="2" spans="1:102" x14ac:dyDescent="0.35">
      <c r="A2" s="24" t="s">
        <v>28</v>
      </c>
      <c r="C2" s="23">
        <f>LOG(Teorico!$C$4,2)*-1</f>
        <v>2.9146345659516508E-2</v>
      </c>
      <c r="D2" s="23">
        <f>LOG(Teorico!$C$4,2)*-1</f>
        <v>2.9146345659516508E-2</v>
      </c>
      <c r="E2" s="23">
        <f>LOG(Teorico!$C$4,2)*-1</f>
        <v>2.9146345659516508E-2</v>
      </c>
      <c r="F2" s="23">
        <f>LOG(Teorico!$C$4,2)*-1</f>
        <v>2.9146345659516508E-2</v>
      </c>
      <c r="G2" s="23">
        <f>LOG(Teorico!$C$4,2)*-1</f>
        <v>2.9146345659516508E-2</v>
      </c>
      <c r="H2" s="23">
        <f>LOG(Teorico!$C$4,2)*-1</f>
        <v>2.9146345659516508E-2</v>
      </c>
      <c r="I2" s="23">
        <f>LOG(Teorico!$C$4,2)*-1</f>
        <v>2.9146345659516508E-2</v>
      </c>
      <c r="J2" s="23">
        <f>LOG(Teorico!$C$4,2)*-1</f>
        <v>2.9146345659516508E-2</v>
      </c>
      <c r="K2" s="23">
        <f>LOG(Teorico!$C$4,2)*-1</f>
        <v>2.9146345659516508E-2</v>
      </c>
      <c r="L2" s="23">
        <f>LOG(Teorico!$C$4,2)*-1</f>
        <v>2.9146345659516508E-2</v>
      </c>
      <c r="M2" s="23">
        <f>LOG(Teorico!$C$4,2)*-1</f>
        <v>2.9146345659516508E-2</v>
      </c>
      <c r="N2" s="23">
        <f>LOG(Teorico!$C$4,2)*-1</f>
        <v>2.9146345659516508E-2</v>
      </c>
      <c r="O2" s="23">
        <f>LOG(Teorico!$C$4,2)*-1</f>
        <v>2.9146345659516508E-2</v>
      </c>
      <c r="P2" s="23">
        <f>LOG(Teorico!$C$4,2)*-1</f>
        <v>2.9146345659516508E-2</v>
      </c>
      <c r="Q2" s="23">
        <f>LOG(Teorico!$C$4,2)*-1</f>
        <v>2.9146345659516508E-2</v>
      </c>
      <c r="R2" s="23">
        <f>LOG(Teorico!$C$4,2)*-1</f>
        <v>2.9146345659516508E-2</v>
      </c>
      <c r="S2" s="23">
        <f>LOG(Teorico!$C$4,2)*-1</f>
        <v>2.9146345659516508E-2</v>
      </c>
      <c r="T2" s="23">
        <f>LOG(Teorico!$C$4,2)*-1</f>
        <v>2.9146345659516508E-2</v>
      </c>
      <c r="U2" s="23">
        <f>LOG(Teorico!$C$4,2)*-1</f>
        <v>2.9146345659516508E-2</v>
      </c>
      <c r="V2" s="23">
        <f>LOG(Teorico!$C$4,2)*-1</f>
        <v>2.9146345659516508E-2</v>
      </c>
      <c r="W2" s="23">
        <f>LOG(Teorico!$C$4,2)*-1</f>
        <v>2.9146345659516508E-2</v>
      </c>
      <c r="X2" s="23">
        <f>LOG(Teorico!$C$4,2)*-1</f>
        <v>2.9146345659516508E-2</v>
      </c>
      <c r="Y2" s="23">
        <f>LOG(Teorico!$C$4,2)*-1</f>
        <v>2.9146345659516508E-2</v>
      </c>
      <c r="Z2" s="23">
        <f>LOG(Teorico!$C$4,2)*-1</f>
        <v>2.9146345659516508E-2</v>
      </c>
      <c r="AA2" s="23">
        <f>LOG(Teorico!$C$4,2)*-1</f>
        <v>2.9146345659516508E-2</v>
      </c>
      <c r="AB2" s="23">
        <f>LOG(Teorico!$C$4,2)*-1</f>
        <v>2.9146345659516508E-2</v>
      </c>
      <c r="AC2" s="23">
        <f>LOG(Teorico!$C$4,2)*-1</f>
        <v>2.9146345659516508E-2</v>
      </c>
      <c r="AD2" s="23">
        <f>LOG(Teorico!$C$4,2)*-1</f>
        <v>2.9146345659516508E-2</v>
      </c>
      <c r="AE2" s="23">
        <f>LOG(Teorico!$C$4,2)*-1</f>
        <v>2.9146345659516508E-2</v>
      </c>
      <c r="AF2" s="23">
        <f>LOG(Teorico!$C$4,2)*-1</f>
        <v>2.9146345659516508E-2</v>
      </c>
      <c r="AG2" s="23">
        <f>LOG(Teorico!$C$4,2)*-1</f>
        <v>2.9146345659516508E-2</v>
      </c>
      <c r="AH2" s="23">
        <f>LOG(Teorico!$C$4,2)*-1</f>
        <v>2.9146345659516508E-2</v>
      </c>
      <c r="AI2" s="23">
        <f>LOG(Teorico!$C$4,2)*-1</f>
        <v>2.9146345659516508E-2</v>
      </c>
      <c r="AJ2" s="23">
        <f>LOG(Teorico!$C$4,2)*-1</f>
        <v>2.9146345659516508E-2</v>
      </c>
      <c r="AK2" s="23">
        <f>LOG(Teorico!$C$4,2)*-1</f>
        <v>2.9146345659516508E-2</v>
      </c>
      <c r="AL2" s="23">
        <f>LOG(Teorico!$C$4,2)*-1</f>
        <v>2.9146345659516508E-2</v>
      </c>
      <c r="AM2" s="23">
        <f>LOG(Teorico!$C$4,2)*-1</f>
        <v>2.9146345659516508E-2</v>
      </c>
      <c r="AN2" s="23">
        <f>LOG(Teorico!$C$4,2)*-1</f>
        <v>2.9146345659516508E-2</v>
      </c>
      <c r="AO2" s="23">
        <f>LOG(Teorico!$C$4,2)*-1</f>
        <v>2.9146345659516508E-2</v>
      </c>
      <c r="AP2" s="23">
        <f>LOG(Teorico!$C$4,2)*-1</f>
        <v>2.9146345659516508E-2</v>
      </c>
      <c r="AQ2" s="23">
        <f>LOG(Teorico!$C$4,2)*-1</f>
        <v>2.9146345659516508E-2</v>
      </c>
      <c r="AR2" s="23">
        <f>LOG(Teorico!$C$4,2)*-1</f>
        <v>2.9146345659516508E-2</v>
      </c>
      <c r="AS2" s="23">
        <f>LOG(Teorico!$C$4,2)*-1</f>
        <v>2.9146345659516508E-2</v>
      </c>
      <c r="AT2" s="23">
        <f>LOG(Teorico!$C$4,2)*-1</f>
        <v>2.9146345659516508E-2</v>
      </c>
      <c r="AU2" s="23">
        <f>LOG(Teorico!$C$4,2)*-1</f>
        <v>2.9146345659516508E-2</v>
      </c>
      <c r="AV2" s="23">
        <f>LOG(Teorico!$C$4,2)*-1</f>
        <v>2.9146345659516508E-2</v>
      </c>
      <c r="AW2" s="23">
        <f>LOG(Teorico!$C$4,2)*-1</f>
        <v>2.9146345659516508E-2</v>
      </c>
      <c r="AX2" s="23">
        <f>LOG(Teorico!$C$4,2)*-1</f>
        <v>2.9146345659516508E-2</v>
      </c>
      <c r="AY2" s="23">
        <f>LOG(Teorico!$C$4,2)*-1</f>
        <v>2.9146345659516508E-2</v>
      </c>
      <c r="AZ2" s="23">
        <f>LOG(Teorico!$C$4,2)*-1</f>
        <v>2.9146345659516508E-2</v>
      </c>
      <c r="BA2" s="23">
        <f>LOG(Teorico!$C$4,2)*-1</f>
        <v>2.9146345659516508E-2</v>
      </c>
      <c r="BB2" s="23">
        <f>LOG(Teorico!$C$4,2)*-1</f>
        <v>2.9146345659516508E-2</v>
      </c>
      <c r="BC2" s="23">
        <f>LOG(Teorico!$C$4,2)*-1</f>
        <v>2.9146345659516508E-2</v>
      </c>
      <c r="BD2" s="23">
        <f>LOG(Teorico!$C$4,2)*-1</f>
        <v>2.9146345659516508E-2</v>
      </c>
      <c r="BE2" s="23">
        <f>LOG(Teorico!$C$4,2)*-1</f>
        <v>2.9146345659516508E-2</v>
      </c>
      <c r="BF2" s="23">
        <f>LOG(Teorico!$C$4,2)*-1</f>
        <v>2.9146345659516508E-2</v>
      </c>
      <c r="BG2" s="23">
        <f>LOG(Teorico!$C$4,2)*-1</f>
        <v>2.9146345659516508E-2</v>
      </c>
      <c r="BH2" s="23">
        <f>LOG(Teorico!$C$4,2)*-1</f>
        <v>2.9146345659516508E-2</v>
      </c>
      <c r="BI2" s="23">
        <f>LOG(Teorico!$C$4,2)*-1</f>
        <v>2.9146345659516508E-2</v>
      </c>
      <c r="BJ2" s="23">
        <f>LOG(Teorico!$C$4,2)*-1</f>
        <v>2.9146345659516508E-2</v>
      </c>
      <c r="BK2" s="23">
        <f>LOG(Teorico!$C$4,2)*-1</f>
        <v>2.9146345659516508E-2</v>
      </c>
      <c r="BL2" s="23">
        <f>LOG(Teorico!$C$4,2)*-1</f>
        <v>2.9146345659516508E-2</v>
      </c>
      <c r="BM2" s="23">
        <f>LOG(Teorico!$C$4,2)*-1</f>
        <v>2.9146345659516508E-2</v>
      </c>
      <c r="BN2" s="23">
        <f>LOG(Teorico!$C$4,2)*-1</f>
        <v>2.9146345659516508E-2</v>
      </c>
      <c r="BO2" s="23">
        <f>LOG(Teorico!$C$4,2)*-1</f>
        <v>2.9146345659516508E-2</v>
      </c>
      <c r="BP2" s="23">
        <f>LOG(Teorico!$C$4,2)*-1</f>
        <v>2.9146345659516508E-2</v>
      </c>
      <c r="BQ2" s="23">
        <f>LOG(Teorico!$C$4,2)*-1</f>
        <v>2.9146345659516508E-2</v>
      </c>
      <c r="BR2" s="23">
        <f>LOG(Teorico!$C$4,2)*-1</f>
        <v>2.9146345659516508E-2</v>
      </c>
      <c r="BS2" s="23">
        <f>LOG(Teorico!$C$4,2)*-1</f>
        <v>2.9146345659516508E-2</v>
      </c>
      <c r="BT2" s="23">
        <f>LOG(Teorico!$C$4,2)*-1</f>
        <v>2.9146345659516508E-2</v>
      </c>
      <c r="BU2" s="23">
        <f>LOG(Teorico!$C$4,2)*-1</f>
        <v>2.9146345659516508E-2</v>
      </c>
      <c r="BV2" s="23">
        <f>LOG(Teorico!$C$4,2)*-1</f>
        <v>2.9146345659516508E-2</v>
      </c>
      <c r="BW2" s="23">
        <f>LOG(Teorico!$C$4,2)*-1</f>
        <v>2.9146345659516508E-2</v>
      </c>
      <c r="BX2" s="23">
        <f>LOG(Teorico!$C$4,2)*-1</f>
        <v>2.9146345659516508E-2</v>
      </c>
      <c r="BY2" s="23">
        <f>LOG(Teorico!$C$4,2)*-1</f>
        <v>2.9146345659516508E-2</v>
      </c>
      <c r="BZ2" s="23">
        <f>LOG(Teorico!$C$4,2)*-1</f>
        <v>2.9146345659516508E-2</v>
      </c>
      <c r="CA2" s="23">
        <f>LOG(Teorico!$C$4,2)*-1</f>
        <v>2.9146345659516508E-2</v>
      </c>
      <c r="CB2" s="23">
        <f>LOG(Teorico!$C$4,2)*-1</f>
        <v>2.9146345659516508E-2</v>
      </c>
      <c r="CC2" s="23">
        <f>LOG(Teorico!$C$4,2)*-1</f>
        <v>2.9146345659516508E-2</v>
      </c>
      <c r="CD2" s="23">
        <f>LOG(Teorico!$C$4,2)*-1</f>
        <v>2.9146345659516508E-2</v>
      </c>
      <c r="CE2" s="23">
        <f>LOG(Teorico!$C$4,2)*-1</f>
        <v>2.9146345659516508E-2</v>
      </c>
      <c r="CF2" s="23">
        <f>LOG(Teorico!$C$4,2)*-1</f>
        <v>2.9146345659516508E-2</v>
      </c>
      <c r="CG2" s="23">
        <f>LOG(Teorico!$C$4,2)*-1</f>
        <v>2.9146345659516508E-2</v>
      </c>
      <c r="CH2" s="23">
        <f>LOG(Teorico!$C$4,2)*-1</f>
        <v>2.9146345659516508E-2</v>
      </c>
      <c r="CI2" s="23">
        <f>LOG(Teorico!$C$4,2)*-1</f>
        <v>2.9146345659516508E-2</v>
      </c>
      <c r="CJ2" s="23">
        <f>LOG(Teorico!$C$4,2)*-1</f>
        <v>2.9146345659516508E-2</v>
      </c>
      <c r="CK2" s="23">
        <f>LOG(Teorico!$C$4,2)*-1</f>
        <v>2.9146345659516508E-2</v>
      </c>
      <c r="CL2" s="23">
        <f>LOG(Teorico!$C$4,2)*-1</f>
        <v>2.9146345659516508E-2</v>
      </c>
      <c r="CM2" s="23">
        <f>LOG(Teorico!$C$4,2)*-1</f>
        <v>2.9146345659516508E-2</v>
      </c>
      <c r="CN2" s="23">
        <f>LOG(Teorico!$C$4,2)*-1</f>
        <v>2.9146345659516508E-2</v>
      </c>
      <c r="CO2" s="23">
        <f>LOG(Teorico!$C$4,2)*-1</f>
        <v>2.9146345659516508E-2</v>
      </c>
      <c r="CP2" s="23">
        <f>LOG(Teorico!$C$4,2)*-1</f>
        <v>2.9146345659516508E-2</v>
      </c>
      <c r="CQ2" s="23">
        <f>LOG(Teorico!$C$4,2)*-1</f>
        <v>2.9146345659516508E-2</v>
      </c>
      <c r="CR2" s="23">
        <f>LOG(Teorico!$C$4,2)*-1</f>
        <v>2.9146345659516508E-2</v>
      </c>
      <c r="CS2" s="23">
        <f>LOG(Teorico!$C$4,2)*-1</f>
        <v>2.9146345659516508E-2</v>
      </c>
      <c r="CT2" s="23">
        <f>LOG(Teorico!$C$4,2)*-1</f>
        <v>2.9146345659516508E-2</v>
      </c>
      <c r="CU2" s="23">
        <f>LOG(Teorico!$C$4,2)*-1</f>
        <v>2.9146345659516508E-2</v>
      </c>
      <c r="CV2" s="23">
        <f>LOG(Teorico!$C$4,2)*-1</f>
        <v>2.9146345659516508E-2</v>
      </c>
      <c r="CW2" s="23">
        <f>LOG(Teorico!$C$4,2)*-1</f>
        <v>2.9146345659516508E-2</v>
      </c>
      <c r="CX2" s="23">
        <f>LOG(Teorico!$C$4,2)*-1</f>
        <v>2.9146345659516508E-2</v>
      </c>
    </row>
    <row r="3" spans="1:102" x14ac:dyDescent="0.35">
      <c r="A3" s="24" t="s">
        <v>29</v>
      </c>
      <c r="C3" s="23">
        <f>Teorico!$C$3*Manual!C1^(-Manual!C2)</f>
        <v>2</v>
      </c>
      <c r="D3" s="23">
        <f>Teorico!$C$3*Manual!D1^(-Manual!D2)</f>
        <v>1.96</v>
      </c>
      <c r="E3" s="23">
        <f>Teorico!$C$3*Manual!E1^(-Manual!E2)</f>
        <v>1.9369733908850189</v>
      </c>
      <c r="F3" s="23">
        <f>Teorico!$C$3*Manual!F1^(-Manual!F2)</f>
        <v>1.9207999999999998</v>
      </c>
      <c r="G3" s="23">
        <f>Teorico!$C$3*Manual!G1^(-Manual!G2)</f>
        <v>1.9083480009817135</v>
      </c>
      <c r="H3" s="23">
        <f>Teorico!$C$3*Manual!H1^(-Manual!H2)</f>
        <v>1.8982339230673184</v>
      </c>
      <c r="I3" s="23">
        <f>Teorico!$C$3*Manual!I1^(-Manual!I2)</f>
        <v>1.8897244234330972</v>
      </c>
      <c r="J3" s="23">
        <f>Teorico!$C$3*Manual!J1^(-Manual!J2)</f>
        <v>1.8823839999999998</v>
      </c>
      <c r="K3" s="23">
        <f>Teorico!$C$3*Manual!K1^(-Manual!K2)</f>
        <v>1.875932958498304</v>
      </c>
      <c r="L3" s="23">
        <f>Teorico!$C$3*Manual!L1^(-Manual!L2)</f>
        <v>1.8701810409620789</v>
      </c>
      <c r="M3" s="23">
        <f>Teorico!$C$3*Manual!M1^(-Manual!M2)</f>
        <v>1.8649929931855298</v>
      </c>
      <c r="N3" s="23">
        <f>Teorico!$C$3*Manual!N1^(-Manual!N2)</f>
        <v>1.8602692446059721</v>
      </c>
      <c r="O3" s="23">
        <f>Teorico!$C$3*Manual!O1^(-Manual!O2)</f>
        <v>1.8559343834384527</v>
      </c>
      <c r="P3" s="23">
        <f>Teorico!$C$3*Manual!P1^(-Manual!P2)</f>
        <v>1.8519299349644354</v>
      </c>
      <c r="Q3" s="23">
        <f>Teorico!$C$3*Manual!Q1^(-Manual!Q2)</f>
        <v>1.8482096492250986</v>
      </c>
      <c r="R3" s="23">
        <f>Teorico!$C$3*Manual!R1^(-Manual!R2)</f>
        <v>1.84473632</v>
      </c>
      <c r="S3" s="23">
        <f>Teorico!$C$3*Manual!S1^(-Manual!S2)</f>
        <v>1.8414795745708428</v>
      </c>
      <c r="T3" s="23">
        <f>Teorico!$C$3*Manual!T1^(-Manual!T2)</f>
        <v>1.8384142993283379</v>
      </c>
      <c r="U3" s="23">
        <f>Teorico!$C$3*Manual!U1^(-Manual!U2)</f>
        <v>1.8355194937468622</v>
      </c>
      <c r="V3" s="23">
        <f>Teorico!$C$3*Manual!V1^(-Manual!V2)</f>
        <v>1.8327774201428375</v>
      </c>
      <c r="W3" s="23">
        <f>Teorico!$C$3*Manual!W1^(-Manual!W2)</f>
        <v>1.8301729621477218</v>
      </c>
      <c r="X3" s="23">
        <f>Teorico!$C$3*Manual!X1^(-Manual!X2)</f>
        <v>1.8276931333218189</v>
      </c>
      <c r="Y3" s="23">
        <f>Teorico!$C$3*Manual!Y1^(-Manual!Y2)</f>
        <v>1.8253266956502736</v>
      </c>
      <c r="Z3" s="23">
        <f>Teorico!$C$3*Manual!Z1^(-Manual!Z2)</f>
        <v>1.8230638597138524</v>
      </c>
      <c r="AA3" s="23">
        <f>Teorico!$C$3*Manual!AA1^(-Manual!AA2)</f>
        <v>1.8208960464254509</v>
      </c>
      <c r="AB3" s="23">
        <f>Teorico!$C$3*Manual!AB1^(-Manual!AB2)</f>
        <v>1.8188156957696837</v>
      </c>
      <c r="AC3" s="23">
        <f>Teorico!$C$3*Manual!AC1^(-Manual!AC2)</f>
        <v>1.8168161118477126</v>
      </c>
      <c r="AD3" s="23">
        <f>Teorico!$C$3*Manual!AD1^(-Manual!AD2)</f>
        <v>1.8148913362651464</v>
      </c>
      <c r="AE3" s="23">
        <f>Teorico!$C$3*Manual!AE1^(-Manual!AE2)</f>
        <v>1.8130360438654118</v>
      </c>
      <c r="AF3" s="23">
        <f>Teorico!$C$3*Manual!AF1^(-Manual!AF2)</f>
        <v>1.8112454562405964</v>
      </c>
      <c r="AG3" s="23">
        <f>Teorico!$C$3*Manual!AG1^(-Manual!AG2)</f>
        <v>1.8095152695048504</v>
      </c>
      <c r="AH3" s="23">
        <f>Teorico!$C$3*Manual!AH1^(-Manual!AH2)</f>
        <v>1.8078415935999999</v>
      </c>
      <c r="AI3" s="23">
        <f>Teorico!$C$3*Manual!AI1^(-Manual!AI2)</f>
        <v>1.806220900993688</v>
      </c>
      <c r="AJ3" s="23">
        <f>Teorico!$C$3*Manual!AJ1^(-Manual!AJ2)</f>
        <v>1.8046499830794256</v>
      </c>
      <c r="AK3" s="23">
        <f>Teorico!$C$3*Manual!AK1^(-Manual!AK2)</f>
        <v>1.803125912932436</v>
      </c>
      <c r="AL3" s="23">
        <f>Teorico!$C$3*Manual!AL1^(-Manual!AL2)</f>
        <v>1.8016460133417711</v>
      </c>
      <c r="AM3" s="23">
        <f>Teorico!$C$3*Manual!AM1^(-Manual!AM2)</f>
        <v>1.8002078292470953</v>
      </c>
      <c r="AN3" s="23">
        <f>Teorico!$C$3*Manual!AN1^(-Manual!AN2)</f>
        <v>1.7988091038719252</v>
      </c>
      <c r="AO3" s="23">
        <f>Teorico!$C$3*Manual!AO1^(-Manual!AO2)</f>
        <v>1.7974477579744383</v>
      </c>
      <c r="AP3" s="23">
        <f>Teorico!$C$3*Manual!AP1^(-Manual!AP2)</f>
        <v>1.7961218717399805</v>
      </c>
      <c r="AQ3" s="23">
        <f>Teorico!$C$3*Manual!AQ1^(-Manual!AQ2)</f>
        <v>1.7948296689220022</v>
      </c>
      <c r="AR3" s="23">
        <f>Teorico!$C$3*Manual!AR1^(-Manual!AR2)</f>
        <v>1.7935695029047671</v>
      </c>
      <c r="AS3" s="23">
        <f>Teorico!$C$3*Manual!AS1^(-Manual!AS2)</f>
        <v>1.7923398444152125</v>
      </c>
      <c r="AT3" s="23">
        <f>Teorico!$C$3*Manual!AT1^(-Manual!AT2)</f>
        <v>1.7911392706553826</v>
      </c>
      <c r="AU3" s="23">
        <f>Teorico!$C$3*Manual!AU1^(-Manual!AU2)</f>
        <v>1.7899664556629751</v>
      </c>
      <c r="AV3" s="23">
        <f>Teorico!$C$3*Manual!AV1^(-Manual!AV2)</f>
        <v>1.7888201617372681</v>
      </c>
      <c r="AW3" s="23">
        <f>Teorico!$C$3*Manual!AW1^(-Manual!AW2)</f>
        <v>1.7876992317922946</v>
      </c>
      <c r="AX3" s="23">
        <f>Teorico!$C$3*Manual!AX1^(-Manual!AX2)</f>
        <v>1.7866025825195755</v>
      </c>
      <c r="AY3" s="23">
        <f>Teorico!$C$3*Manual!AY1^(-Manual!AY2)</f>
        <v>1.7855291982597759</v>
      </c>
      <c r="AZ3" s="23">
        <f>Teorico!$C$3*Manual!AZ1^(-Manual!AZ2)</f>
        <v>1.784478125496942</v>
      </c>
      <c r="BA3" s="23">
        <f>Teorico!$C$3*Manual!BA1^(-Manual!BA2)</f>
        <v>1.7834484679009934</v>
      </c>
      <c r="BB3" s="23">
        <f>Teorico!$C$3*Manual!BB1^(-Manual!BB2)</f>
        <v>1.7824393818542901</v>
      </c>
      <c r="BC3" s="23">
        <f>Teorico!$C$3*Manual!BC1^(-Manual!BC2)</f>
        <v>1.7814500724066806</v>
      </c>
      <c r="BD3" s="23">
        <f>Teorico!$C$3*Manual!BD1^(-Manual!BD2)</f>
        <v>1.7804797896107585</v>
      </c>
      <c r="BE3" s="23">
        <f>Teorico!$C$3*Manual!BE1^(-Manual!BE2)</f>
        <v>1.7795278251952538</v>
      </c>
      <c r="BF3" s="23">
        <f>Teorico!$C$3*Manual!BF1^(-Manual!BF2)</f>
        <v>1.7785935095398435</v>
      </c>
      <c r="BG3" s="23">
        <f>Teorico!$C$3*Manual!BG1^(-Manual!BG2)</f>
        <v>1.7776762089192066</v>
      </c>
      <c r="BH3" s="23">
        <f>Teorico!$C$3*Manual!BH1^(-Manual!BH2)</f>
        <v>1.7767753229881036</v>
      </c>
      <c r="BI3" s="23">
        <f>Teorico!$C$3*Manual!BI1^(-Manual!BI2)</f>
        <v>1.7758902824826361</v>
      </c>
      <c r="BJ3" s="23">
        <f>Teorico!$C$3*Manual!BJ1^(-Manual!BJ2)</f>
        <v>1.7750205471157845</v>
      </c>
      <c r="BK3" s="23">
        <f>Teorico!$C$3*Manual!BK1^(-Manual!BK2)</f>
        <v>1.7741656036478639</v>
      </c>
      <c r="BL3" s="23">
        <f>Teorico!$C$3*Manual!BL1^(-Manual!BL2)</f>
        <v>1.7733249641147535</v>
      </c>
      <c r="BM3" s="23">
        <f>Teorico!$C$3*Manual!BM1^(-Manual!BM2)</f>
        <v>1.7724981641986757</v>
      </c>
      <c r="BN3" s="23">
        <f>Teorico!$C$3*Manual!BN1^(-Manual!BN2)</f>
        <v>1.771684761728</v>
      </c>
      <c r="BO3" s="23">
        <f>Teorico!$C$3*Manual!BO1^(-Manual!BO2)</f>
        <v>1.770884335294</v>
      </c>
      <c r="BP3" s="23">
        <f>Teorico!$C$3*Manual!BP1^(-Manual!BP2)</f>
        <v>1.7700964829738144</v>
      </c>
      <c r="BQ3" s="23">
        <f>Teorico!$C$3*Manual!BQ1^(-Manual!BQ2)</f>
        <v>1.7693208211499671</v>
      </c>
      <c r="BR3" s="23">
        <f>Teorico!$C$3*Manual!BR1^(-Manual!BR2)</f>
        <v>1.7685569834178374</v>
      </c>
      <c r="BS3" s="23">
        <f>Teorico!$C$3*Manual!BS1^(-Manual!BS2)</f>
        <v>1.7678046195733288</v>
      </c>
      <c r="BT3" s="23">
        <f>Teorico!$C$3*Manual!BT1^(-Manual!BT2)</f>
        <v>1.7670633946737873</v>
      </c>
      <c r="BU3" s="23">
        <f>Teorico!$C$3*Manual!BU1^(-Manual!BU2)</f>
        <v>1.7663329881659013</v>
      </c>
      <c r="BV3" s="23">
        <f>Teorico!$C$3*Manual!BV1^(-Manual!BV2)</f>
        <v>1.7656130930749356</v>
      </c>
      <c r="BW3" s="23">
        <f>Teorico!$C$3*Manual!BW1^(-Manual!BW2)</f>
        <v>1.7649034152502026</v>
      </c>
      <c r="BX3" s="23">
        <f>Teorico!$C$3*Manual!BX1^(-Manual!BX2)</f>
        <v>1.7642036726621533</v>
      </c>
      <c r="BY3" s="23">
        <f>Teorico!$C$3*Manual!BY1^(-Manual!BY2)</f>
        <v>1.7635135947469154</v>
      </c>
      <c r="BZ3" s="23">
        <f>Teorico!$C$3*Manual!BZ1^(-Manual!BZ2)</f>
        <v>1.7628329217944865</v>
      </c>
      <c r="CA3" s="23">
        <f>Teorico!$C$3*Manual!CA1^(-Manual!CA2)</f>
        <v>1.7621614043771456</v>
      </c>
      <c r="CB3" s="23">
        <f>Teorico!$C$3*Manual!CB1^(-Manual!CB2)</f>
        <v>1.7614988028149496</v>
      </c>
      <c r="CC3" s="23">
        <f>Teorico!$C$3*Manual!CC1^(-Manual!CC2)</f>
        <v>1.7608448866754713</v>
      </c>
      <c r="CD3" s="23">
        <f>Teorico!$C$3*Manual!CD1^(-Manual!CD2)</f>
        <v>1.7601994343051812</v>
      </c>
      <c r="CE3" s="23">
        <f>Teorico!$C$3*Manual!CE1^(-Manual!CE2)</f>
        <v>1.7595622323901001</v>
      </c>
      <c r="CF3" s="23">
        <f>Teorico!$C$3*Manual!CF1^(-Manual!CF2)</f>
        <v>1.7589330755435622</v>
      </c>
      <c r="CG3" s="23">
        <f>Teorico!$C$3*Manual!CG1^(-Manual!CG2)</f>
        <v>1.7583117659191052</v>
      </c>
      <c r="CH3" s="23">
        <f>Teorico!$C$3*Manual!CH1^(-Manual!CH2)</f>
        <v>1.7576981128466718</v>
      </c>
      <c r="CI3" s="23">
        <f>Teorico!$C$3*Manual!CI1^(-Manual!CI2)</f>
        <v>1.7570919324904621</v>
      </c>
      <c r="CJ3" s="23">
        <f>Teorico!$C$3*Manual!CJ1^(-Manual!CJ2)</f>
        <v>1.7564930475269085</v>
      </c>
      <c r="CK3" s="23">
        <f>Teorico!$C$3*Manual!CK1^(-Manual!CK2)</f>
        <v>1.7559012868413733</v>
      </c>
      <c r="CL3" s="23">
        <f>Teorico!$C$3*Manual!CL1^(-Manual!CL2)</f>
        <v>1.7553164852422749</v>
      </c>
      <c r="CM3" s="23">
        <f>Teorico!$C$3*Manual!CM1^(-Manual!CM2)</f>
        <v>1.7547384831914585</v>
      </c>
      <c r="CN3" s="23">
        <f>Teorico!$C$3*Manual!CN1^(-Manual!CN2)</f>
        <v>1.7541671265497154</v>
      </c>
      <c r="CO3" s="23">
        <f>Teorico!$C$3*Manual!CO1^(-Manual!CO2)</f>
        <v>1.7536022663364454</v>
      </c>
      <c r="CP3" s="23">
        <f>Teorico!$C$3*Manual!CP1^(-Manual!CP2)</f>
        <v>1.7530437585025225</v>
      </c>
      <c r="CQ3" s="23">
        <f>Teorico!$C$3*Manual!CQ1^(-Manual!CQ2)</f>
        <v>1.7524914637155145</v>
      </c>
      <c r="CR3" s="23">
        <f>Teorico!$C$3*Manual!CR1^(-Manual!CR2)</f>
        <v>1.7519452471564487</v>
      </c>
      <c r="CS3" s="23">
        <f>Teorico!$C$3*Manual!CS1^(-Manual!CS2)</f>
        <v>1.7514049783273955</v>
      </c>
      <c r="CT3" s="23">
        <f>Teorico!$C$3*Manual!CT1^(-Manual!CT2)</f>
        <v>1.7508705308691839</v>
      </c>
      <c r="CU3" s="23">
        <f>Teorico!$C$3*Manual!CU1^(-Manual!CU2)</f>
        <v>1.7503417823886134</v>
      </c>
      <c r="CV3" s="23">
        <f>Teorico!$C$3*Manual!CV1^(-Manual!CV2)</f>
        <v>1.7498186142945802</v>
      </c>
      <c r="CW3" s="23">
        <f>Teorico!$C$3*Manual!CW1^(-Manual!CW2)</f>
        <v>1.7493009116425691</v>
      </c>
      <c r="CX3" s="23">
        <f>Teorico!$C$3*Manual!CX1^(-Manual!CX2)</f>
        <v>1.748788562987003</v>
      </c>
    </row>
    <row r="4" spans="1:102" x14ac:dyDescent="0.35">
      <c r="A4" s="24" t="s">
        <v>30</v>
      </c>
      <c r="C4" s="23">
        <f>C3</f>
        <v>2</v>
      </c>
      <c r="D4" s="23">
        <f>C4+D3</f>
        <v>3.96</v>
      </c>
      <c r="E4" s="23">
        <f>D4+E3</f>
        <v>5.8969733908850186</v>
      </c>
      <c r="F4" s="23">
        <f t="shared" ref="F4:BQ4" si="0">E4+F3</f>
        <v>7.8177733908850184</v>
      </c>
      <c r="G4" s="23">
        <f t="shared" si="0"/>
        <v>9.726121391866732</v>
      </c>
      <c r="H4" s="23">
        <f t="shared" si="0"/>
        <v>11.62435531493405</v>
      </c>
      <c r="I4" s="23">
        <f t="shared" si="0"/>
        <v>13.514079738367148</v>
      </c>
      <c r="J4" s="23">
        <f t="shared" si="0"/>
        <v>15.396463738367148</v>
      </c>
      <c r="K4" s="23">
        <f t="shared" si="0"/>
        <v>17.272396696865453</v>
      </c>
      <c r="L4" s="23">
        <f t="shared" si="0"/>
        <v>19.142577737827533</v>
      </c>
      <c r="M4" s="23">
        <f t="shared" si="0"/>
        <v>21.007570731013065</v>
      </c>
      <c r="N4" s="23">
        <f t="shared" si="0"/>
        <v>22.867839975619038</v>
      </c>
      <c r="O4" s="23">
        <f t="shared" si="0"/>
        <v>24.72377435905749</v>
      </c>
      <c r="P4" s="23">
        <f t="shared" si="0"/>
        <v>26.575704294021925</v>
      </c>
      <c r="Q4" s="23">
        <f t="shared" si="0"/>
        <v>28.423913943247022</v>
      </c>
      <c r="R4" s="23">
        <f t="shared" si="0"/>
        <v>30.268650263247022</v>
      </c>
      <c r="S4" s="23">
        <f t="shared" si="0"/>
        <v>32.110129837817865</v>
      </c>
      <c r="T4" s="23">
        <f t="shared" si="0"/>
        <v>33.9485441371462</v>
      </c>
      <c r="U4" s="23">
        <f t="shared" si="0"/>
        <v>35.784063630893066</v>
      </c>
      <c r="V4" s="23">
        <f t="shared" si="0"/>
        <v>37.616841051035905</v>
      </c>
      <c r="W4" s="23">
        <f t="shared" si="0"/>
        <v>39.447014013183626</v>
      </c>
      <c r="X4" s="23">
        <f t="shared" si="0"/>
        <v>41.274707146505442</v>
      </c>
      <c r="Y4" s="23">
        <f t="shared" si="0"/>
        <v>43.100033842155717</v>
      </c>
      <c r="Z4" s="23">
        <f t="shared" si="0"/>
        <v>44.923097701869573</v>
      </c>
      <c r="AA4" s="23">
        <f t="shared" si="0"/>
        <v>46.743993748295026</v>
      </c>
      <c r="AB4" s="23">
        <f t="shared" si="0"/>
        <v>48.562809444064712</v>
      </c>
      <c r="AC4" s="23">
        <f t="shared" si="0"/>
        <v>50.379625555912426</v>
      </c>
      <c r="AD4" s="23">
        <f t="shared" si="0"/>
        <v>52.194516892177575</v>
      </c>
      <c r="AE4" s="23">
        <f t="shared" si="0"/>
        <v>54.007552936042984</v>
      </c>
      <c r="AF4" s="23">
        <f t="shared" si="0"/>
        <v>55.818798392283583</v>
      </c>
      <c r="AG4" s="23">
        <f t="shared" si="0"/>
        <v>57.628313661788432</v>
      </c>
      <c r="AH4" s="23">
        <f t="shared" si="0"/>
        <v>59.436155255388435</v>
      </c>
      <c r="AI4" s="23">
        <f t="shared" si="0"/>
        <v>61.242376156382122</v>
      </c>
      <c r="AJ4" s="23">
        <f t="shared" si="0"/>
        <v>63.047026139461551</v>
      </c>
      <c r="AK4" s="23">
        <f t="shared" si="0"/>
        <v>64.85015205239398</v>
      </c>
      <c r="AL4" s="23">
        <f t="shared" si="0"/>
        <v>66.651798065735747</v>
      </c>
      <c r="AM4" s="23">
        <f t="shared" si="0"/>
        <v>68.452005894982847</v>
      </c>
      <c r="AN4" s="23">
        <f t="shared" si="0"/>
        <v>70.250814998854779</v>
      </c>
      <c r="AO4" s="23">
        <f t="shared" si="0"/>
        <v>72.048262756829217</v>
      </c>
      <c r="AP4" s="23">
        <f t="shared" si="0"/>
        <v>73.844384628569202</v>
      </c>
      <c r="AQ4" s="23">
        <f t="shared" si="0"/>
        <v>75.639214297491208</v>
      </c>
      <c r="AR4" s="23">
        <f t="shared" si="0"/>
        <v>77.432783800395981</v>
      </c>
      <c r="AS4" s="23">
        <f t="shared" si="0"/>
        <v>79.225123644811191</v>
      </c>
      <c r="AT4" s="23">
        <f t="shared" si="0"/>
        <v>81.016262915466569</v>
      </c>
      <c r="AU4" s="23">
        <f t="shared" si="0"/>
        <v>82.806229371129547</v>
      </c>
      <c r="AV4" s="23">
        <f t="shared" si="0"/>
        <v>84.59504953286681</v>
      </c>
      <c r="AW4" s="23">
        <f t="shared" si="0"/>
        <v>86.382748764659098</v>
      </c>
      <c r="AX4" s="23">
        <f t="shared" si="0"/>
        <v>88.169351347178676</v>
      </c>
      <c r="AY4" s="23">
        <f t="shared" si="0"/>
        <v>89.954880545438456</v>
      </c>
      <c r="AZ4" s="23">
        <f t="shared" si="0"/>
        <v>91.739358670935403</v>
      </c>
      <c r="BA4" s="23">
        <f t="shared" si="0"/>
        <v>93.522807138836399</v>
      </c>
      <c r="BB4" s="23">
        <f t="shared" si="0"/>
        <v>95.305246520690687</v>
      </c>
      <c r="BC4" s="23">
        <f t="shared" si="0"/>
        <v>97.086696593097372</v>
      </c>
      <c r="BD4" s="23">
        <f t="shared" si="0"/>
        <v>98.867176382708124</v>
      </c>
      <c r="BE4" s="23">
        <f t="shared" si="0"/>
        <v>100.64670420790338</v>
      </c>
      <c r="BF4" s="23">
        <f t="shared" si="0"/>
        <v>102.42529771744323</v>
      </c>
      <c r="BG4" s="23">
        <f t="shared" si="0"/>
        <v>104.20297392636243</v>
      </c>
      <c r="BH4" s="23">
        <f t="shared" si="0"/>
        <v>105.97974924935053</v>
      </c>
      <c r="BI4" s="23">
        <f t="shared" si="0"/>
        <v>107.75563953183317</v>
      </c>
      <c r="BJ4" s="23">
        <f t="shared" si="0"/>
        <v>109.53066007894896</v>
      </c>
      <c r="BK4" s="23">
        <f t="shared" si="0"/>
        <v>111.30482568259681</v>
      </c>
      <c r="BL4" s="23">
        <f t="shared" si="0"/>
        <v>113.07815064671156</v>
      </c>
      <c r="BM4" s="23">
        <f t="shared" si="0"/>
        <v>114.85064881091024</v>
      </c>
      <c r="BN4" s="23">
        <f t="shared" si="0"/>
        <v>116.62233357263824</v>
      </c>
      <c r="BO4" s="23">
        <f t="shared" si="0"/>
        <v>118.39321790793224</v>
      </c>
      <c r="BP4" s="23">
        <f t="shared" si="0"/>
        <v>120.16331439090605</v>
      </c>
      <c r="BQ4" s="23">
        <f t="shared" si="0"/>
        <v>121.93263521205601</v>
      </c>
      <c r="BR4" s="23">
        <f t="shared" ref="BR4:CX4" si="1">BQ4+BR3</f>
        <v>123.70119219547385</v>
      </c>
      <c r="BS4" s="23">
        <f t="shared" si="1"/>
        <v>125.46899681504718</v>
      </c>
      <c r="BT4" s="23">
        <f t="shared" si="1"/>
        <v>127.23606020972096</v>
      </c>
      <c r="BU4" s="23">
        <f t="shared" si="1"/>
        <v>129.00239319788687</v>
      </c>
      <c r="BV4" s="23">
        <f t="shared" si="1"/>
        <v>130.76800629096181</v>
      </c>
      <c r="BW4" s="23">
        <f t="shared" si="1"/>
        <v>132.53290970621202</v>
      </c>
      <c r="BX4" s="23">
        <f t="shared" si="1"/>
        <v>134.29711337887417</v>
      </c>
      <c r="BY4" s="23">
        <f t="shared" si="1"/>
        <v>136.06062697362108</v>
      </c>
      <c r="BZ4" s="23">
        <f t="shared" si="1"/>
        <v>137.82345989541557</v>
      </c>
      <c r="CA4" s="23">
        <f t="shared" si="1"/>
        <v>139.58562129979271</v>
      </c>
      <c r="CB4" s="23">
        <f t="shared" si="1"/>
        <v>141.34712010260765</v>
      </c>
      <c r="CC4" s="23">
        <f t="shared" si="1"/>
        <v>143.10796498928312</v>
      </c>
      <c r="CD4" s="23">
        <f t="shared" si="1"/>
        <v>144.8681644235883</v>
      </c>
      <c r="CE4" s="23">
        <f t="shared" si="1"/>
        <v>146.62772665597839</v>
      </c>
      <c r="CF4" s="23">
        <f t="shared" si="1"/>
        <v>148.38665973152195</v>
      </c>
      <c r="CG4" s="23">
        <f t="shared" si="1"/>
        <v>150.14497149744105</v>
      </c>
      <c r="CH4" s="23">
        <f t="shared" si="1"/>
        <v>151.90266961028772</v>
      </c>
      <c r="CI4" s="23">
        <f t="shared" si="1"/>
        <v>153.65976154277817</v>
      </c>
      <c r="CJ4" s="23">
        <f t="shared" si="1"/>
        <v>155.41625459030507</v>
      </c>
      <c r="CK4" s="23">
        <f t="shared" si="1"/>
        <v>157.17215587714645</v>
      </c>
      <c r="CL4" s="23">
        <f t="shared" si="1"/>
        <v>158.92747236238873</v>
      </c>
      <c r="CM4" s="23">
        <f t="shared" si="1"/>
        <v>160.68221084558019</v>
      </c>
      <c r="CN4" s="23">
        <f t="shared" si="1"/>
        <v>162.43637797212989</v>
      </c>
      <c r="CO4" s="23">
        <f t="shared" si="1"/>
        <v>164.18998023846635</v>
      </c>
      <c r="CP4" s="23">
        <f t="shared" si="1"/>
        <v>165.94302399696886</v>
      </c>
      <c r="CQ4" s="23">
        <f t="shared" si="1"/>
        <v>167.69551546068436</v>
      </c>
      <c r="CR4" s="23">
        <f t="shared" si="1"/>
        <v>169.4474607078408</v>
      </c>
      <c r="CS4" s="23">
        <f t="shared" si="1"/>
        <v>171.1988656861682</v>
      </c>
      <c r="CT4" s="23">
        <f t="shared" si="1"/>
        <v>172.94973621703738</v>
      </c>
      <c r="CU4" s="23">
        <f t="shared" si="1"/>
        <v>174.70007799942599</v>
      </c>
      <c r="CV4" s="23">
        <f t="shared" si="1"/>
        <v>176.44989661372057</v>
      </c>
      <c r="CW4" s="23">
        <f t="shared" si="1"/>
        <v>178.19919752536313</v>
      </c>
      <c r="CX4" s="23">
        <f t="shared" si="1"/>
        <v>179.94798608835015</v>
      </c>
    </row>
    <row r="5" spans="1:102" x14ac:dyDescent="0.35">
      <c r="A5" s="24" t="s">
        <v>31</v>
      </c>
      <c r="C5" s="23">
        <f>C4/C1</f>
        <v>2</v>
      </c>
      <c r="D5" s="23">
        <f t="shared" ref="D5:BO5" si="2">D4/D1</f>
        <v>1.98</v>
      </c>
      <c r="E5" s="23">
        <f t="shared" si="2"/>
        <v>1.9656577969616729</v>
      </c>
      <c r="F5" s="23">
        <f t="shared" si="2"/>
        <v>1.9544433477212546</v>
      </c>
      <c r="G5" s="23">
        <f t="shared" si="2"/>
        <v>1.9452242783733464</v>
      </c>
      <c r="H5" s="23">
        <f t="shared" si="2"/>
        <v>1.9373925524890083</v>
      </c>
      <c r="I5" s="23">
        <f t="shared" si="2"/>
        <v>1.9305828197667354</v>
      </c>
      <c r="J5" s="23">
        <f t="shared" si="2"/>
        <v>1.9245579672958935</v>
      </c>
      <c r="K5" s="23">
        <f t="shared" si="2"/>
        <v>1.919155188540606</v>
      </c>
      <c r="L5" s="23">
        <f t="shared" si="2"/>
        <v>1.9142577737827533</v>
      </c>
      <c r="M5" s="23">
        <f t="shared" si="2"/>
        <v>1.909779157364824</v>
      </c>
      <c r="N5" s="23">
        <f t="shared" si="2"/>
        <v>1.9056533313015864</v>
      </c>
      <c r="O5" s="23">
        <f t="shared" si="2"/>
        <v>1.9018287968505763</v>
      </c>
      <c r="P5" s="23">
        <f t="shared" si="2"/>
        <v>1.8982645924301376</v>
      </c>
      <c r="Q5" s="23">
        <f t="shared" si="2"/>
        <v>1.8949275962164682</v>
      </c>
      <c r="R5" s="23">
        <f t="shared" si="2"/>
        <v>1.8917906414529388</v>
      </c>
      <c r="S5" s="23">
        <f t="shared" si="2"/>
        <v>1.8888311669304627</v>
      </c>
      <c r="T5" s="23">
        <f t="shared" si="2"/>
        <v>1.8860302298414555</v>
      </c>
      <c r="U5" s="23">
        <f t="shared" si="2"/>
        <v>1.8833717700470034</v>
      </c>
      <c r="V5" s="23">
        <f t="shared" si="2"/>
        <v>1.8808420525517953</v>
      </c>
      <c r="W5" s="23">
        <f t="shared" si="2"/>
        <v>1.8784292387230299</v>
      </c>
      <c r="X5" s="23">
        <f t="shared" si="2"/>
        <v>1.8761230521138836</v>
      </c>
      <c r="Y5" s="23">
        <f t="shared" si="2"/>
        <v>1.8739145148763356</v>
      </c>
      <c r="Z5" s="23">
        <f t="shared" si="2"/>
        <v>1.8717957375778989</v>
      </c>
      <c r="AA5" s="23">
        <f t="shared" si="2"/>
        <v>1.8697597499318011</v>
      </c>
      <c r="AB5" s="23">
        <f t="shared" si="2"/>
        <v>1.867800363233258</v>
      </c>
      <c r="AC5" s="23">
        <f t="shared" si="2"/>
        <v>1.8659120576263861</v>
      </c>
      <c r="AD5" s="23">
        <f t="shared" si="2"/>
        <v>1.864089889006342</v>
      </c>
      <c r="AE5" s="23">
        <f t="shared" si="2"/>
        <v>1.8623294115876892</v>
      </c>
      <c r="AF5" s="23">
        <f t="shared" si="2"/>
        <v>1.8606266130761193</v>
      </c>
      <c r="AG5" s="23">
        <f t="shared" si="2"/>
        <v>1.8589778600576914</v>
      </c>
      <c r="AH5" s="23">
        <f t="shared" si="2"/>
        <v>1.8573798517308886</v>
      </c>
      <c r="AI5" s="23">
        <f t="shared" si="2"/>
        <v>1.855829580496428</v>
      </c>
      <c r="AJ5" s="23">
        <f t="shared" si="2"/>
        <v>1.8543242982194574</v>
      </c>
      <c r="AK5" s="23">
        <f t="shared" si="2"/>
        <v>1.8528614872112565</v>
      </c>
      <c r="AL5" s="23">
        <f t="shared" si="2"/>
        <v>1.8514388351593263</v>
      </c>
      <c r="AM5" s="23">
        <f t="shared" si="2"/>
        <v>1.8500542133779148</v>
      </c>
      <c r="AN5" s="23">
        <f t="shared" si="2"/>
        <v>1.8487056578645995</v>
      </c>
      <c r="AO5" s="23">
        <f t="shared" si="2"/>
        <v>1.8473913527392107</v>
      </c>
      <c r="AP5" s="23">
        <f t="shared" si="2"/>
        <v>1.84610961571423</v>
      </c>
      <c r="AQ5" s="23">
        <f t="shared" si="2"/>
        <v>1.8448588853046637</v>
      </c>
      <c r="AR5" s="23">
        <f t="shared" si="2"/>
        <v>1.8436377095332377</v>
      </c>
      <c r="AS5" s="23">
        <f t="shared" si="2"/>
        <v>1.8424447359258416</v>
      </c>
      <c r="AT5" s="23">
        <f t="shared" si="2"/>
        <v>1.8412787026242403</v>
      </c>
      <c r="AU5" s="23">
        <f t="shared" si="2"/>
        <v>1.8401384304695454</v>
      </c>
      <c r="AV5" s="23">
        <f t="shared" si="2"/>
        <v>1.8390228159318871</v>
      </c>
      <c r="AW5" s="23">
        <f t="shared" si="2"/>
        <v>1.8379308247799808</v>
      </c>
      <c r="AX5" s="23">
        <f t="shared" si="2"/>
        <v>1.8368614863995558</v>
      </c>
      <c r="AY5" s="23">
        <f t="shared" si="2"/>
        <v>1.8358138886824176</v>
      </c>
      <c r="AZ5" s="23">
        <f t="shared" si="2"/>
        <v>1.834787173418708</v>
      </c>
      <c r="BA5" s="23">
        <f t="shared" si="2"/>
        <v>1.833780532134047</v>
      </c>
      <c r="BB5" s="23">
        <f t="shared" si="2"/>
        <v>1.8327932023209748</v>
      </c>
      <c r="BC5" s="23">
        <f t="shared" si="2"/>
        <v>1.8318244640207051</v>
      </c>
      <c r="BD5" s="23">
        <f t="shared" si="2"/>
        <v>1.830873636716817</v>
      </c>
      <c r="BE5" s="23">
        <f t="shared" si="2"/>
        <v>1.8299400765073341</v>
      </c>
      <c r="BF5" s="23">
        <f t="shared" si="2"/>
        <v>1.829023173525772</v>
      </c>
      <c r="BG5" s="23">
        <f t="shared" si="2"/>
        <v>1.8281223495853058</v>
      </c>
      <c r="BH5" s="23">
        <f t="shared" si="2"/>
        <v>1.8272370560232851</v>
      </c>
      <c r="BI5" s="23">
        <f t="shared" si="2"/>
        <v>1.8263667717259859</v>
      </c>
      <c r="BJ5" s="23">
        <f t="shared" si="2"/>
        <v>1.825511001315816</v>
      </c>
      <c r="BK5" s="23">
        <f t="shared" si="2"/>
        <v>1.8246692734851937</v>
      </c>
      <c r="BL5" s="23">
        <f t="shared" si="2"/>
        <v>1.8238411394630898</v>
      </c>
      <c r="BM5" s="23">
        <f t="shared" si="2"/>
        <v>1.82302617160175</v>
      </c>
      <c r="BN5" s="23">
        <f t="shared" si="2"/>
        <v>1.8222239620724725</v>
      </c>
      <c r="BO5" s="23">
        <f t="shared" si="2"/>
        <v>1.8214341216604959</v>
      </c>
      <c r="BP5" s="23">
        <f t="shared" ref="BP5:CX5" si="3">BP4/BP1</f>
        <v>1.8206562786500917</v>
      </c>
      <c r="BQ5" s="23">
        <f t="shared" si="3"/>
        <v>1.8198900777918807</v>
      </c>
      <c r="BR5" s="23">
        <f t="shared" si="3"/>
        <v>1.8191351793452037</v>
      </c>
      <c r="BS5" s="23">
        <f t="shared" si="3"/>
        <v>1.8183912581890895</v>
      </c>
      <c r="BT5" s="23">
        <f t="shared" si="3"/>
        <v>1.8176580029960137</v>
      </c>
      <c r="BU5" s="23">
        <f t="shared" si="3"/>
        <v>1.8169351154631954</v>
      </c>
      <c r="BV5" s="23">
        <f t="shared" si="3"/>
        <v>1.8162223095966918</v>
      </c>
      <c r="BW5" s="23">
        <f t="shared" si="3"/>
        <v>1.8155193110440004</v>
      </c>
      <c r="BX5" s="23">
        <f t="shared" si="3"/>
        <v>1.8148258564712727</v>
      </c>
      <c r="BY5" s="23">
        <f t="shared" si="3"/>
        <v>1.8141416929816145</v>
      </c>
      <c r="BZ5" s="23">
        <f t="shared" si="3"/>
        <v>1.8134665775712575</v>
      </c>
      <c r="CA5" s="23">
        <f t="shared" si="3"/>
        <v>1.8128002766206845</v>
      </c>
      <c r="CB5" s="23">
        <f t="shared" si="3"/>
        <v>1.8121425654180467</v>
      </c>
      <c r="CC5" s="23">
        <f t="shared" si="3"/>
        <v>1.8114932277124445</v>
      </c>
      <c r="CD5" s="23">
        <f t="shared" si="3"/>
        <v>1.8108520552948537</v>
      </c>
      <c r="CE5" s="23">
        <f t="shared" si="3"/>
        <v>1.8102188476046714</v>
      </c>
      <c r="CF5" s="23">
        <f t="shared" si="3"/>
        <v>1.8095934113600238</v>
      </c>
      <c r="CG5" s="23">
        <f t="shared" si="3"/>
        <v>1.8089755602101332</v>
      </c>
      <c r="CH5" s="23">
        <f t="shared" si="3"/>
        <v>1.8083651144081871</v>
      </c>
      <c r="CI5" s="23">
        <f t="shared" si="3"/>
        <v>1.8077619005032726</v>
      </c>
      <c r="CJ5" s="23">
        <f t="shared" si="3"/>
        <v>1.8071657510500589</v>
      </c>
      <c r="CK5" s="23">
        <f t="shared" si="3"/>
        <v>1.8065765043350166</v>
      </c>
      <c r="CL5" s="23">
        <f t="shared" si="3"/>
        <v>1.8059940041180538</v>
      </c>
      <c r="CM5" s="23">
        <f t="shared" si="3"/>
        <v>1.8054180993885414</v>
      </c>
      <c r="CN5" s="23">
        <f t="shared" si="3"/>
        <v>1.8048486441347766</v>
      </c>
      <c r="CO5" s="23">
        <f t="shared" si="3"/>
        <v>1.8042854971260038</v>
      </c>
      <c r="CP5" s="23">
        <f t="shared" si="3"/>
        <v>1.8037285217061834</v>
      </c>
      <c r="CQ5" s="23">
        <f t="shared" si="3"/>
        <v>1.8031775855987566</v>
      </c>
      <c r="CR5" s="23">
        <f t="shared" si="3"/>
        <v>1.8026325607217106</v>
      </c>
      <c r="CS5" s="23">
        <f t="shared" si="3"/>
        <v>1.8020933230122969</v>
      </c>
      <c r="CT5" s="23">
        <f t="shared" si="3"/>
        <v>1.801559752260806</v>
      </c>
      <c r="CU5" s="23">
        <f t="shared" si="3"/>
        <v>1.8010317319528453</v>
      </c>
      <c r="CV5" s="23">
        <f t="shared" si="3"/>
        <v>1.8005091491195977</v>
      </c>
      <c r="CW5" s="23">
        <f t="shared" si="3"/>
        <v>1.7999918941955872</v>
      </c>
      <c r="CX5" s="23">
        <f t="shared" si="3"/>
        <v>1.7994798608835014</v>
      </c>
    </row>
    <row r="6" spans="1:102" s="20" customFormat="1" x14ac:dyDescent="0.35">
      <c r="A6" s="13" t="s">
        <v>32</v>
      </c>
      <c r="B6"/>
      <c r="C6" s="18">
        <f>Teorico!$C$2*Manual!C5</f>
        <v>60</v>
      </c>
      <c r="D6" s="18">
        <f>Teorico!$C$2*Manual!D5</f>
        <v>59.4</v>
      </c>
      <c r="E6" s="18">
        <f>Teorico!$C$2*Manual!E5</f>
        <v>58.969733908850188</v>
      </c>
      <c r="F6" s="18">
        <f>Teorico!$C$2*Manual!F5</f>
        <v>58.633300431637636</v>
      </c>
      <c r="G6" s="18">
        <f>Teorico!$C$2*Manual!G5</f>
        <v>58.356728351200395</v>
      </c>
      <c r="H6" s="18">
        <f>Teorico!$C$2*Manual!H5</f>
        <v>58.12177657467025</v>
      </c>
      <c r="I6" s="18">
        <f>Teorico!$C$2*Manual!I5</f>
        <v>57.917484593002065</v>
      </c>
      <c r="J6" s="18">
        <f>Teorico!$C$2*Manual!J5</f>
        <v>57.736739018876804</v>
      </c>
      <c r="K6" s="18">
        <f>Teorico!$C$2*Manual!K5</f>
        <v>57.574655656218177</v>
      </c>
      <c r="L6" s="18">
        <f>Teorico!$C$2*Manual!L5</f>
        <v>57.427733213482597</v>
      </c>
      <c r="M6" s="18">
        <f>Teorico!$C$2*Manual!M5</f>
        <v>57.293374720944719</v>
      </c>
      <c r="N6" s="18">
        <f>Teorico!$C$2*Manual!N5</f>
        <v>57.169599939047593</v>
      </c>
      <c r="O6" s="18">
        <f>Teorico!$C$2*Manual!O5</f>
        <v>57.054863905517287</v>
      </c>
      <c r="P6" s="18">
        <f>Teorico!$C$2*Manual!P5</f>
        <v>56.947937772904126</v>
      </c>
      <c r="Q6" s="18">
        <f>Teorico!$C$2*Manual!Q5</f>
        <v>56.847827886494045</v>
      </c>
      <c r="R6" s="18">
        <f>Teorico!$C$2*Manual!R5</f>
        <v>56.753719243588165</v>
      </c>
      <c r="S6" s="18">
        <f>Teorico!$C$2*Manual!S5</f>
        <v>56.664935007913883</v>
      </c>
      <c r="T6" s="18">
        <f>Teorico!$C$2*Manual!T5</f>
        <v>56.580906895243665</v>
      </c>
      <c r="U6" s="18">
        <f>Teorico!$C$2*Manual!U5</f>
        <v>56.501153101410104</v>
      </c>
      <c r="V6" s="18">
        <f>Teorico!$C$2*Manual!V5</f>
        <v>56.425261576553858</v>
      </c>
      <c r="W6" s="18">
        <f>Teorico!$C$2*Manual!W5</f>
        <v>56.352877161690898</v>
      </c>
      <c r="X6" s="18">
        <f>Teorico!$C$2*Manual!X5</f>
        <v>56.283691563416511</v>
      </c>
      <c r="Y6" s="18">
        <f>Teorico!$C$2*Manual!Y5</f>
        <v>56.217435446290068</v>
      </c>
      <c r="Z6" s="18">
        <f>Teorico!$C$2*Manual!Z5</f>
        <v>56.153872127336967</v>
      </c>
      <c r="AA6" s="18">
        <f>Teorico!$C$2*Manual!AA5</f>
        <v>56.092792497954029</v>
      </c>
      <c r="AB6" s="18">
        <f>Teorico!$C$2*Manual!AB5</f>
        <v>56.034010896997742</v>
      </c>
      <c r="AC6" s="18">
        <f>Teorico!$C$2*Manual!AC5</f>
        <v>55.977361728791585</v>
      </c>
      <c r="AD6" s="18">
        <f>Teorico!$C$2*Manual!AD5</f>
        <v>55.922696670190263</v>
      </c>
      <c r="AE6" s="18">
        <f>Teorico!$C$2*Manual!AE5</f>
        <v>55.869882347630679</v>
      </c>
      <c r="AF6" s="18">
        <f>Teorico!$C$2*Manual!AF5</f>
        <v>55.818798392283583</v>
      </c>
      <c r="AG6" s="18">
        <f>Teorico!$C$2*Manual!AG5</f>
        <v>55.76933580173074</v>
      </c>
      <c r="AH6" s="18">
        <f>Teorico!$C$2*Manual!AH5</f>
        <v>55.721395551926655</v>
      </c>
      <c r="AI6" s="18">
        <f>Teorico!$C$2*Manual!AI5</f>
        <v>55.674887414892837</v>
      </c>
      <c r="AJ6" s="18">
        <f>Teorico!$C$2*Manual!AJ5</f>
        <v>55.629728946583725</v>
      </c>
      <c r="AK6" s="18">
        <f>Teorico!$C$2*Manual!AK5</f>
        <v>55.585844616337695</v>
      </c>
      <c r="AL6" s="18">
        <f>Teorico!$C$2*Manual!AL5</f>
        <v>55.543165054779791</v>
      </c>
      <c r="AM6" s="18">
        <f>Teorico!$C$2*Manual!AM5</f>
        <v>55.50162640133744</v>
      </c>
      <c r="AN6" s="18">
        <f>Teorico!$C$2*Manual!AN5</f>
        <v>55.461169735937986</v>
      </c>
      <c r="AO6" s="18">
        <f>Teorico!$C$2*Manual!AO5</f>
        <v>55.421740582176319</v>
      </c>
      <c r="AP6" s="18">
        <f>Teorico!$C$2*Manual!AP5</f>
        <v>55.383288471426901</v>
      </c>
      <c r="AQ6" s="18">
        <f>Teorico!$C$2*Manual!AQ5</f>
        <v>55.345766559139911</v>
      </c>
      <c r="AR6" s="18">
        <f>Teorico!$C$2*Manual!AR5</f>
        <v>55.309131285997132</v>
      </c>
      <c r="AS6" s="18">
        <f>Teorico!$C$2*Manual!AS5</f>
        <v>55.273342077775247</v>
      </c>
      <c r="AT6" s="18">
        <f>Teorico!$C$2*Manual!AT5</f>
        <v>55.238361078727209</v>
      </c>
      <c r="AU6" s="18">
        <f>Teorico!$C$2*Manual!AU5</f>
        <v>55.204152914086364</v>
      </c>
      <c r="AV6" s="18">
        <f>Teorico!$C$2*Manual!AV5</f>
        <v>55.170684477956613</v>
      </c>
      <c r="AW6" s="18">
        <f>Teorico!$C$2*Manual!AW5</f>
        <v>55.137924743399424</v>
      </c>
      <c r="AX6" s="18">
        <f>Teorico!$C$2*Manual!AX5</f>
        <v>55.105844591986674</v>
      </c>
      <c r="AY6" s="18">
        <f>Teorico!$C$2*Manual!AY5</f>
        <v>55.074416660472529</v>
      </c>
      <c r="AZ6" s="18">
        <f>Teorico!$C$2*Manual!AZ5</f>
        <v>55.043615202561242</v>
      </c>
      <c r="BA6" s="18">
        <f>Teorico!$C$2*Manual!BA5</f>
        <v>55.013415964021412</v>
      </c>
      <c r="BB6" s="18">
        <f>Teorico!$C$2*Manual!BB5</f>
        <v>54.983796069629243</v>
      </c>
      <c r="BC6" s="18">
        <f>Teorico!$C$2*Manual!BC5</f>
        <v>54.954733920621152</v>
      </c>
      <c r="BD6" s="18">
        <f>Teorico!$C$2*Manual!BD5</f>
        <v>54.926209101504512</v>
      </c>
      <c r="BE6" s="18">
        <f>Teorico!$C$2*Manual!BE5</f>
        <v>54.898202295220024</v>
      </c>
      <c r="BF6" s="18">
        <f>Teorico!$C$2*Manual!BF5</f>
        <v>54.87069520577316</v>
      </c>
      <c r="BG6" s="18">
        <f>Teorico!$C$2*Manual!BG5</f>
        <v>54.843670487559173</v>
      </c>
      <c r="BH6" s="18">
        <f>Teorico!$C$2*Manual!BH5</f>
        <v>54.817111680698552</v>
      </c>
      <c r="BI6" s="18">
        <f>Teorico!$C$2*Manual!BI5</f>
        <v>54.791003151779577</v>
      </c>
      <c r="BJ6" s="18">
        <f>Teorico!$C$2*Manual!BJ5</f>
        <v>54.765330039474478</v>
      </c>
      <c r="BK6" s="18">
        <f>Teorico!$C$2*Manual!BK5</f>
        <v>54.740078204555815</v>
      </c>
      <c r="BL6" s="18">
        <f>Teorico!$C$2*Manual!BL5</f>
        <v>54.71523418389269</v>
      </c>
      <c r="BM6" s="18">
        <f>Teorico!$C$2*Manual!BM5</f>
        <v>54.690785148052498</v>
      </c>
      <c r="BN6" s="18">
        <f>Teorico!$C$2*Manual!BN5</f>
        <v>54.666718862174179</v>
      </c>
      <c r="BO6" s="18">
        <f>Teorico!$C$2*Manual!BO5</f>
        <v>54.643023649814879</v>
      </c>
      <c r="BP6" s="18">
        <f>Teorico!$C$2*Manual!BP5</f>
        <v>54.619688359502753</v>
      </c>
      <c r="BQ6" s="18">
        <f>Teorico!$C$2*Manual!BQ5</f>
        <v>54.596702333756419</v>
      </c>
      <c r="BR6" s="18">
        <f>Teorico!$C$2*Manual!BR5</f>
        <v>54.574055380356114</v>
      </c>
      <c r="BS6" s="18">
        <f>Teorico!$C$2*Manual!BS5</f>
        <v>54.551737745672689</v>
      </c>
      <c r="BT6" s="18">
        <f>Teorico!$C$2*Manual!BT5</f>
        <v>54.529740089880413</v>
      </c>
      <c r="BU6" s="18">
        <f>Teorico!$C$2*Manual!BU5</f>
        <v>54.508053463895862</v>
      </c>
      <c r="BV6" s="18">
        <f>Teorico!$C$2*Manual!BV5</f>
        <v>54.486669287900753</v>
      </c>
      <c r="BW6" s="18">
        <f>Teorico!$C$2*Manual!BW5</f>
        <v>54.465579331320015</v>
      </c>
      <c r="BX6" s="18">
        <f>Teorico!$C$2*Manual!BX5</f>
        <v>54.44477569413818</v>
      </c>
      <c r="BY6" s="18">
        <f>Teorico!$C$2*Manual!BY5</f>
        <v>54.424250789448436</v>
      </c>
      <c r="BZ6" s="18">
        <f>Teorico!$C$2*Manual!BZ5</f>
        <v>54.403997327137724</v>
      </c>
      <c r="CA6" s="18">
        <f>Teorico!$C$2*Manual!CA5</f>
        <v>54.384008298620536</v>
      </c>
      <c r="CB6" s="18">
        <f>Teorico!$C$2*Manual!CB5</f>
        <v>54.364276962541403</v>
      </c>
      <c r="CC6" s="18">
        <f>Teorico!$C$2*Manual!CC5</f>
        <v>54.344796831373337</v>
      </c>
      <c r="CD6" s="18">
        <f>Teorico!$C$2*Manual!CD5</f>
        <v>54.325561658845615</v>
      </c>
      <c r="CE6" s="18">
        <f>Teorico!$C$2*Manual!CE5</f>
        <v>54.306565428140146</v>
      </c>
      <c r="CF6" s="18">
        <f>Teorico!$C$2*Manual!CF5</f>
        <v>54.287802340800717</v>
      </c>
      <c r="CG6" s="18">
        <f>Teorico!$C$2*Manual!CG5</f>
        <v>54.269266806303996</v>
      </c>
      <c r="CH6" s="18">
        <f>Teorico!$C$2*Manual!CH5</f>
        <v>54.250953432245616</v>
      </c>
      <c r="CI6" s="18">
        <f>Teorico!$C$2*Manual!CI5</f>
        <v>54.232857015098176</v>
      </c>
      <c r="CJ6" s="18">
        <f>Teorico!$C$2*Manual!CJ5</f>
        <v>54.214972531501772</v>
      </c>
      <c r="CK6" s="18">
        <f>Teorico!$C$2*Manual!CK5</f>
        <v>54.197295130050499</v>
      </c>
      <c r="CL6" s="18">
        <f>Teorico!$C$2*Manual!CL5</f>
        <v>54.17982012354161</v>
      </c>
      <c r="CM6" s="18">
        <f>Teorico!$C$2*Manual!CM5</f>
        <v>54.162542981656244</v>
      </c>
      <c r="CN6" s="18">
        <f>Teorico!$C$2*Manual!CN5</f>
        <v>54.145459324043301</v>
      </c>
      <c r="CO6" s="18">
        <f>Teorico!$C$2*Manual!CO5</f>
        <v>54.128564913780117</v>
      </c>
      <c r="CP6" s="18">
        <f>Teorico!$C$2*Manual!CP5</f>
        <v>54.1118556511855</v>
      </c>
      <c r="CQ6" s="18">
        <f>Teorico!$C$2*Manual!CQ5</f>
        <v>54.095327567962698</v>
      </c>
      <c r="CR6" s="18">
        <f>Teorico!$C$2*Manual!CR5</f>
        <v>54.078976821651317</v>
      </c>
      <c r="CS6" s="18">
        <f>Teorico!$C$2*Manual!CS5</f>
        <v>54.062799690368905</v>
      </c>
      <c r="CT6" s="18">
        <f>Teorico!$C$2*Manual!CT5</f>
        <v>54.046792567824177</v>
      </c>
      <c r="CU6" s="18">
        <f>Teorico!$C$2*Manual!CU5</f>
        <v>54.030951958585355</v>
      </c>
      <c r="CV6" s="18">
        <f>Teorico!$C$2*Manual!CV5</f>
        <v>54.01527447358793</v>
      </c>
      <c r="CW6" s="18">
        <f>Teorico!$C$2*Manual!CW5</f>
        <v>53.999756825867621</v>
      </c>
      <c r="CX6" s="18">
        <f>Teorico!$C$2*Manual!CX5</f>
        <v>53.984395826505043</v>
      </c>
    </row>
    <row r="8" spans="1:102" x14ac:dyDescent="0.35">
      <c r="A8" s="26" t="s">
        <v>33</v>
      </c>
      <c r="C8" s="22">
        <f>(Teorico!$C$6/Manual!C1)</f>
        <v>0.1</v>
      </c>
      <c r="D8" s="22">
        <f>(Teorico!$C$6/Manual!D1)</f>
        <v>0.05</v>
      </c>
      <c r="E8" s="22">
        <f>(Teorico!$C$6/Manual!E1)</f>
        <v>3.3333333333333333E-2</v>
      </c>
      <c r="F8" s="22">
        <f>(Teorico!$C$6/Manual!F1)</f>
        <v>2.5000000000000001E-2</v>
      </c>
      <c r="G8" s="22">
        <f>(Teorico!$C$6/Manual!G1)</f>
        <v>0.02</v>
      </c>
      <c r="H8" s="22">
        <f>(Teorico!$C$6/Manual!H1)</f>
        <v>1.6666666666666666E-2</v>
      </c>
      <c r="I8" s="22">
        <f>(Teorico!$C$6/Manual!I1)</f>
        <v>1.4285714285714287E-2</v>
      </c>
      <c r="J8" s="22">
        <f>(Teorico!$C$6/Manual!J1)</f>
        <v>1.2500000000000001E-2</v>
      </c>
      <c r="K8" s="22">
        <f>(Teorico!$C$6/Manual!K1)</f>
        <v>1.1111111111111112E-2</v>
      </c>
      <c r="L8" s="22">
        <f>(Teorico!$C$6/Manual!L1)</f>
        <v>0.01</v>
      </c>
      <c r="M8" s="22">
        <f>(Teorico!$C$6/Manual!M1)</f>
        <v>9.0909090909090922E-3</v>
      </c>
      <c r="N8" s="22">
        <f>(Teorico!$C$6/Manual!N1)</f>
        <v>8.3333333333333332E-3</v>
      </c>
      <c r="O8" s="22">
        <f>(Teorico!$C$6/Manual!O1)</f>
        <v>7.6923076923076927E-3</v>
      </c>
      <c r="P8" s="22">
        <f>(Teorico!$C$6/Manual!P1)</f>
        <v>7.1428571428571435E-3</v>
      </c>
      <c r="Q8" s="22">
        <f>(Teorico!$C$6/Manual!Q1)</f>
        <v>6.6666666666666671E-3</v>
      </c>
      <c r="R8" s="22">
        <f>(Teorico!$C$6/Manual!R1)</f>
        <v>6.2500000000000003E-3</v>
      </c>
      <c r="S8" s="22">
        <f>(Teorico!$C$6/Manual!S1)</f>
        <v>5.8823529411764705E-3</v>
      </c>
      <c r="T8" s="22">
        <f>(Teorico!$C$6/Manual!T1)</f>
        <v>5.5555555555555558E-3</v>
      </c>
      <c r="U8" s="22">
        <f>(Teorico!$C$6/Manual!U1)</f>
        <v>5.263157894736842E-3</v>
      </c>
      <c r="V8" s="22">
        <f>(Teorico!$C$6/Manual!V1)</f>
        <v>5.0000000000000001E-3</v>
      </c>
      <c r="W8" s="22">
        <f>(Teorico!$C$6/Manual!W1)</f>
        <v>4.7619047619047623E-3</v>
      </c>
      <c r="X8" s="22">
        <f>(Teorico!$C$6/Manual!X1)</f>
        <v>4.5454545454545461E-3</v>
      </c>
      <c r="Y8" s="22">
        <f>(Teorico!$C$6/Manual!Y1)</f>
        <v>4.3478260869565218E-3</v>
      </c>
      <c r="Z8" s="22">
        <f>(Teorico!$C$6/Manual!Z1)</f>
        <v>4.1666666666666666E-3</v>
      </c>
      <c r="AA8" s="22">
        <f>(Teorico!$C$6/Manual!AA1)</f>
        <v>4.0000000000000001E-3</v>
      </c>
      <c r="AB8" s="22">
        <f>(Teorico!$C$6/Manual!AB1)</f>
        <v>3.8461538461538464E-3</v>
      </c>
      <c r="AC8" s="22">
        <f>(Teorico!$C$6/Manual!AC1)</f>
        <v>3.7037037037037038E-3</v>
      </c>
      <c r="AD8" s="22">
        <f>(Teorico!$C$6/Manual!AD1)</f>
        <v>3.5714285714285718E-3</v>
      </c>
      <c r="AE8" s="22">
        <f>(Teorico!$C$6/Manual!AE1)</f>
        <v>3.4482758620689659E-3</v>
      </c>
      <c r="AF8" s="22">
        <f>(Teorico!$C$6/Manual!AF1)</f>
        <v>3.3333333333333335E-3</v>
      </c>
      <c r="AG8" s="22">
        <f>(Teorico!$C$6/Manual!AG1)</f>
        <v>3.2258064516129032E-3</v>
      </c>
      <c r="AH8" s="22">
        <f>(Teorico!$C$6/Manual!AH1)</f>
        <v>3.1250000000000002E-3</v>
      </c>
      <c r="AI8" s="22">
        <f>(Teorico!$C$6/Manual!AI1)</f>
        <v>3.0303030303030303E-3</v>
      </c>
      <c r="AJ8" s="22">
        <f>(Teorico!$C$6/Manual!AJ1)</f>
        <v>2.9411764705882353E-3</v>
      </c>
      <c r="AK8" s="22">
        <f>(Teorico!$C$6/Manual!AK1)</f>
        <v>2.8571428571428571E-3</v>
      </c>
      <c r="AL8" s="22">
        <f>(Teorico!$C$6/Manual!AL1)</f>
        <v>2.7777777777777779E-3</v>
      </c>
      <c r="AM8" s="22">
        <f>(Teorico!$C$6/Manual!AM1)</f>
        <v>2.7027027027027029E-3</v>
      </c>
      <c r="AN8" s="22">
        <f>(Teorico!$C$6/Manual!AN1)</f>
        <v>2.631578947368421E-3</v>
      </c>
      <c r="AO8" s="22">
        <f>(Teorico!$C$6/Manual!AO1)</f>
        <v>2.5641025641025641E-3</v>
      </c>
      <c r="AP8" s="22">
        <f>(Teorico!$C$6/Manual!AP1)</f>
        <v>2.5000000000000001E-3</v>
      </c>
      <c r="AQ8" s="22">
        <f>(Teorico!$C$6/Manual!AQ1)</f>
        <v>2.4390243902439024E-3</v>
      </c>
      <c r="AR8" s="22">
        <f>(Teorico!$C$6/Manual!AR1)</f>
        <v>2.3809523809523812E-3</v>
      </c>
      <c r="AS8" s="22">
        <f>(Teorico!$C$6/Manual!AS1)</f>
        <v>2.3255813953488372E-3</v>
      </c>
      <c r="AT8" s="22">
        <f>(Teorico!$C$6/Manual!AT1)</f>
        <v>2.2727272727272731E-3</v>
      </c>
      <c r="AU8" s="22">
        <f>(Teorico!$C$6/Manual!AU1)</f>
        <v>2.2222222222222222E-3</v>
      </c>
      <c r="AV8" s="22">
        <f>(Teorico!$C$6/Manual!AV1)</f>
        <v>2.1739130434782609E-3</v>
      </c>
      <c r="AW8" s="22">
        <f>(Teorico!$C$6/Manual!AW1)</f>
        <v>2.1276595744680851E-3</v>
      </c>
      <c r="AX8" s="22">
        <f>(Teorico!$C$6/Manual!AX1)</f>
        <v>2.0833333333333333E-3</v>
      </c>
      <c r="AY8" s="22">
        <f>(Teorico!$C$6/Manual!AY1)</f>
        <v>2.0408163265306124E-3</v>
      </c>
      <c r="AZ8" s="22">
        <f>(Teorico!$C$6/Manual!AZ1)</f>
        <v>2E-3</v>
      </c>
      <c r="BA8" s="22">
        <f>(Teorico!$C$6/Manual!BA1)</f>
        <v>1.9607843137254902E-3</v>
      </c>
      <c r="BB8" s="22">
        <f>(Teorico!$C$6/Manual!BB1)</f>
        <v>1.9230769230769232E-3</v>
      </c>
      <c r="BC8" s="22">
        <f>(Teorico!$C$6/Manual!BC1)</f>
        <v>1.8867924528301887E-3</v>
      </c>
      <c r="BD8" s="22">
        <f>(Teorico!$C$6/Manual!BD1)</f>
        <v>1.8518518518518519E-3</v>
      </c>
      <c r="BE8" s="22">
        <f>(Teorico!$C$6/Manual!BE1)</f>
        <v>1.8181818181818182E-3</v>
      </c>
      <c r="BF8" s="22">
        <f>(Teorico!$C$6/Manual!BF1)</f>
        <v>1.7857142857142859E-3</v>
      </c>
      <c r="BG8" s="22">
        <f>(Teorico!$C$6/Manual!BG1)</f>
        <v>1.7543859649122807E-3</v>
      </c>
      <c r="BH8" s="22">
        <f>(Teorico!$C$6/Manual!BH1)</f>
        <v>1.724137931034483E-3</v>
      </c>
      <c r="BI8" s="22">
        <f>(Teorico!$C$6/Manual!BI1)</f>
        <v>1.6949152542372883E-3</v>
      </c>
      <c r="BJ8" s="22">
        <f>(Teorico!$C$6/Manual!BJ1)</f>
        <v>1.6666666666666668E-3</v>
      </c>
      <c r="BK8" s="22">
        <f>(Teorico!$C$6/Manual!BK1)</f>
        <v>1.639344262295082E-3</v>
      </c>
      <c r="BL8" s="22">
        <f>(Teorico!$C$6/Manual!BL1)</f>
        <v>1.6129032258064516E-3</v>
      </c>
      <c r="BM8" s="22">
        <f>(Teorico!$C$6/Manual!BM1)</f>
        <v>1.5873015873015873E-3</v>
      </c>
      <c r="BN8" s="22">
        <f>(Teorico!$C$6/Manual!BN1)</f>
        <v>1.5625000000000001E-3</v>
      </c>
      <c r="BO8" s="22">
        <f>(Teorico!$C$6/Manual!BO1)</f>
        <v>1.5384615384615385E-3</v>
      </c>
      <c r="BP8" s="22">
        <f>(Teorico!$C$6/Manual!BP1)</f>
        <v>1.5151515151515152E-3</v>
      </c>
      <c r="BQ8" s="22">
        <f>(Teorico!$C$6/Manual!BQ1)</f>
        <v>1.4925373134328358E-3</v>
      </c>
      <c r="BR8" s="22">
        <f>(Teorico!$C$6/Manual!BR1)</f>
        <v>1.4705882352941176E-3</v>
      </c>
      <c r="BS8" s="22">
        <f>(Teorico!$C$6/Manual!BS1)</f>
        <v>1.4492753623188406E-3</v>
      </c>
      <c r="BT8" s="22">
        <f>(Teorico!$C$6/Manual!BT1)</f>
        <v>1.4285714285714286E-3</v>
      </c>
      <c r="BU8" s="22">
        <f>(Teorico!$C$6/Manual!BU1)</f>
        <v>1.4084507042253522E-3</v>
      </c>
      <c r="BV8" s="22">
        <f>(Teorico!$C$6/Manual!BV1)</f>
        <v>1.3888888888888889E-3</v>
      </c>
      <c r="BW8" s="22">
        <f>(Teorico!$C$6/Manual!BW1)</f>
        <v>1.3698630136986301E-3</v>
      </c>
      <c r="BX8" s="22">
        <f>(Teorico!$C$6/Manual!BX1)</f>
        <v>1.3513513513513514E-3</v>
      </c>
      <c r="BY8" s="22">
        <f>(Teorico!$C$6/Manual!BY1)</f>
        <v>1.3333333333333335E-3</v>
      </c>
      <c r="BZ8" s="22">
        <f>(Teorico!$C$6/Manual!BZ1)</f>
        <v>1.3157894736842105E-3</v>
      </c>
      <c r="CA8" s="22">
        <f>(Teorico!$C$6/Manual!CA1)</f>
        <v>1.2987012987012987E-3</v>
      </c>
      <c r="CB8" s="22">
        <f>(Teorico!$C$6/Manual!CB1)</f>
        <v>1.2820512820512821E-3</v>
      </c>
      <c r="CC8" s="22">
        <f>(Teorico!$C$6/Manual!CC1)</f>
        <v>1.2658227848101266E-3</v>
      </c>
      <c r="CD8" s="22">
        <f>(Teorico!$C$6/Manual!CD1)</f>
        <v>1.25E-3</v>
      </c>
      <c r="CE8" s="22">
        <f>(Teorico!$C$6/Manual!CE1)</f>
        <v>1.2345679012345679E-3</v>
      </c>
      <c r="CF8" s="22">
        <f>(Teorico!$C$6/Manual!CF1)</f>
        <v>1.2195121951219512E-3</v>
      </c>
      <c r="CG8" s="22">
        <f>(Teorico!$C$6/Manual!CG1)</f>
        <v>1.2048192771084338E-3</v>
      </c>
      <c r="CH8" s="22">
        <f>(Teorico!$C$6/Manual!CH1)</f>
        <v>1.1904761904761906E-3</v>
      </c>
      <c r="CI8" s="22">
        <f>(Teorico!$C$6/Manual!CI1)</f>
        <v>1.1764705882352942E-3</v>
      </c>
      <c r="CJ8" s="22">
        <f>(Teorico!$C$6/Manual!CJ1)</f>
        <v>1.1627906976744186E-3</v>
      </c>
      <c r="CK8" s="22">
        <f>(Teorico!$C$6/Manual!CK1)</f>
        <v>1.1494252873563218E-3</v>
      </c>
      <c r="CL8" s="22">
        <f>(Teorico!$C$6/Manual!CL1)</f>
        <v>1.1363636363636365E-3</v>
      </c>
      <c r="CM8" s="22">
        <f>(Teorico!$C$6/Manual!CM1)</f>
        <v>1.1235955056179776E-3</v>
      </c>
      <c r="CN8" s="22">
        <f>(Teorico!$C$6/Manual!CN1)</f>
        <v>1.1111111111111111E-3</v>
      </c>
      <c r="CO8" s="22">
        <f>(Teorico!$C$6/Manual!CO1)</f>
        <v>1.0989010989010989E-3</v>
      </c>
      <c r="CP8" s="22">
        <f>(Teorico!$C$6/Manual!CP1)</f>
        <v>1.0869565217391304E-3</v>
      </c>
      <c r="CQ8" s="22">
        <f>(Teorico!$C$6/Manual!CQ1)</f>
        <v>1.0752688172043011E-3</v>
      </c>
      <c r="CR8" s="22">
        <f>(Teorico!$C$6/Manual!CR1)</f>
        <v>1.0638297872340426E-3</v>
      </c>
      <c r="CS8" s="22">
        <f>(Teorico!$C$6/Manual!CS1)</f>
        <v>1.0526315789473684E-3</v>
      </c>
      <c r="CT8" s="22">
        <f>(Teorico!$C$6/Manual!CT1)</f>
        <v>1.0416666666666667E-3</v>
      </c>
      <c r="CU8" s="22">
        <f>(Teorico!$C$6/Manual!CU1)</f>
        <v>1.0309278350515464E-3</v>
      </c>
      <c r="CV8" s="22">
        <f>(Teorico!$C$6/Manual!CV1)</f>
        <v>1.0204081632653062E-3</v>
      </c>
      <c r="CW8" s="22">
        <f>(Teorico!$C$6/Manual!CW1)</f>
        <v>1.0101010101010101E-3</v>
      </c>
      <c r="CX8" s="22">
        <f>(Teorico!$C$6/Manual!CX1)</f>
        <v>1E-3</v>
      </c>
    </row>
    <row r="9" spans="1:102" x14ac:dyDescent="0.35">
      <c r="A9" s="27" t="s">
        <v>34</v>
      </c>
      <c r="C9" s="16">
        <f>C8*Teorico!$C$5</f>
        <v>3</v>
      </c>
      <c r="D9" s="16">
        <f>D8*Teorico!$C$5</f>
        <v>1.5</v>
      </c>
      <c r="E9" s="16">
        <f>E8*Teorico!$C$5</f>
        <v>1</v>
      </c>
      <c r="F9" s="16">
        <f>F8*Teorico!$C$5</f>
        <v>0.75</v>
      </c>
      <c r="G9" s="16">
        <f>G8*Teorico!$C$5</f>
        <v>0.6</v>
      </c>
      <c r="H9" s="16">
        <f>H8*Teorico!$C$5</f>
        <v>0.5</v>
      </c>
      <c r="I9" s="16">
        <f>I8*Teorico!$C$5</f>
        <v>0.4285714285714286</v>
      </c>
      <c r="J9" s="16">
        <f>J8*Teorico!$C$5</f>
        <v>0.375</v>
      </c>
      <c r="K9" s="16">
        <f>K8*Teorico!$C$5</f>
        <v>0.33333333333333337</v>
      </c>
      <c r="L9" s="16">
        <f>L8*Teorico!$C$5</f>
        <v>0.3</v>
      </c>
      <c r="M9" s="16">
        <f>M8*Teorico!$C$5</f>
        <v>0.27272727272727276</v>
      </c>
      <c r="N9" s="16">
        <f>N8*Teorico!$C$5</f>
        <v>0.25</v>
      </c>
      <c r="O9" s="16">
        <f>O8*Teorico!$C$5</f>
        <v>0.23076923076923078</v>
      </c>
      <c r="P9" s="16">
        <f>P8*Teorico!$C$5</f>
        <v>0.2142857142857143</v>
      </c>
      <c r="Q9" s="16">
        <f>Q8*Teorico!$C$5</f>
        <v>0.2</v>
      </c>
      <c r="R9" s="16">
        <f>R8*Teorico!$C$5</f>
        <v>0.1875</v>
      </c>
      <c r="S9" s="16">
        <f>S8*Teorico!$C$5</f>
        <v>0.1764705882352941</v>
      </c>
      <c r="T9" s="16">
        <f>T8*Teorico!$C$5</f>
        <v>0.16666666666666669</v>
      </c>
      <c r="U9" s="16">
        <f>U8*Teorico!$C$5</f>
        <v>0.15789473684210525</v>
      </c>
      <c r="V9" s="16">
        <f>V8*Teorico!$C$5</f>
        <v>0.15</v>
      </c>
      <c r="W9" s="16">
        <f>W8*Teorico!$C$5</f>
        <v>0.14285714285714288</v>
      </c>
      <c r="X9" s="16">
        <f>X8*Teorico!$C$5</f>
        <v>0.13636363636363638</v>
      </c>
      <c r="Y9" s="16">
        <f>Y8*Teorico!$C$5</f>
        <v>0.13043478260869565</v>
      </c>
      <c r="Z9" s="16">
        <f>Z8*Teorico!$C$5</f>
        <v>0.125</v>
      </c>
      <c r="AA9" s="16">
        <f>AA8*Teorico!$C$5</f>
        <v>0.12</v>
      </c>
      <c r="AB9" s="16">
        <f>AB8*Teorico!$C$5</f>
        <v>0.11538461538461539</v>
      </c>
      <c r="AC9" s="16">
        <f>AC8*Teorico!$C$5</f>
        <v>0.11111111111111112</v>
      </c>
      <c r="AD9" s="16">
        <f>AD8*Teorico!$C$5</f>
        <v>0.10714285714285715</v>
      </c>
      <c r="AE9" s="16">
        <f>AE8*Teorico!$C$5</f>
        <v>0.10344827586206898</v>
      </c>
      <c r="AF9" s="16">
        <f>AF8*Teorico!$C$5</f>
        <v>0.1</v>
      </c>
      <c r="AG9" s="16">
        <f>AG8*Teorico!$C$5</f>
        <v>9.6774193548387094E-2</v>
      </c>
      <c r="AH9" s="16">
        <f>AH8*Teorico!$C$5</f>
        <v>9.375E-2</v>
      </c>
      <c r="AI9" s="16">
        <f>AI8*Teorico!$C$5</f>
        <v>9.0909090909090912E-2</v>
      </c>
      <c r="AJ9" s="16">
        <f>AJ8*Teorico!$C$5</f>
        <v>8.8235294117647051E-2</v>
      </c>
      <c r="AK9" s="16">
        <f>AK8*Teorico!$C$5</f>
        <v>8.5714285714285715E-2</v>
      </c>
      <c r="AL9" s="16">
        <f>AL8*Teorico!$C$5</f>
        <v>8.3333333333333343E-2</v>
      </c>
      <c r="AM9" s="16">
        <f>AM8*Teorico!$C$5</f>
        <v>8.1081081081081086E-2</v>
      </c>
      <c r="AN9" s="16">
        <f>AN8*Teorico!$C$5</f>
        <v>7.8947368421052627E-2</v>
      </c>
      <c r="AO9" s="16">
        <f>AO8*Teorico!$C$5</f>
        <v>7.6923076923076927E-2</v>
      </c>
      <c r="AP9" s="16">
        <f>AP8*Teorico!$C$5</f>
        <v>7.4999999999999997E-2</v>
      </c>
      <c r="AQ9" s="16">
        <f>AQ8*Teorico!$C$5</f>
        <v>7.3170731707317069E-2</v>
      </c>
      <c r="AR9" s="16">
        <f>AR8*Teorico!$C$5</f>
        <v>7.1428571428571438E-2</v>
      </c>
      <c r="AS9" s="16">
        <f>AS8*Teorico!$C$5</f>
        <v>6.9767441860465115E-2</v>
      </c>
      <c r="AT9" s="16">
        <f>AT8*Teorico!$C$5</f>
        <v>6.8181818181818191E-2</v>
      </c>
      <c r="AU9" s="16">
        <f>AU8*Teorico!$C$5</f>
        <v>6.6666666666666666E-2</v>
      </c>
      <c r="AV9" s="16">
        <f>AV8*Teorico!$C$5</f>
        <v>6.5217391304347824E-2</v>
      </c>
      <c r="AW9" s="16">
        <f>AW8*Teorico!$C$5</f>
        <v>6.3829787234042548E-2</v>
      </c>
      <c r="AX9" s="16">
        <f>AX8*Teorico!$C$5</f>
        <v>6.25E-2</v>
      </c>
      <c r="AY9" s="16">
        <f>AY8*Teorico!$C$5</f>
        <v>6.1224489795918373E-2</v>
      </c>
      <c r="AZ9" s="16">
        <f>AZ8*Teorico!$C$5</f>
        <v>0.06</v>
      </c>
      <c r="BA9" s="16">
        <f>BA8*Teorico!$C$5</f>
        <v>5.8823529411764705E-2</v>
      </c>
      <c r="BB9" s="16">
        <f>BB8*Teorico!$C$5</f>
        <v>5.7692307692307696E-2</v>
      </c>
      <c r="BC9" s="16">
        <f>BC8*Teorico!$C$5</f>
        <v>5.6603773584905662E-2</v>
      </c>
      <c r="BD9" s="16">
        <f>BD8*Teorico!$C$5</f>
        <v>5.5555555555555559E-2</v>
      </c>
      <c r="BE9" s="16">
        <f>BE8*Teorico!$C$5</f>
        <v>5.4545454545454543E-2</v>
      </c>
      <c r="BF9" s="16">
        <f>BF8*Teorico!$C$5</f>
        <v>5.3571428571428575E-2</v>
      </c>
      <c r="BG9" s="16">
        <f>BG8*Teorico!$C$5</f>
        <v>5.2631578947368425E-2</v>
      </c>
      <c r="BH9" s="16">
        <f>BH8*Teorico!$C$5</f>
        <v>5.1724137931034489E-2</v>
      </c>
      <c r="BI9" s="16">
        <f>BI8*Teorico!$C$5</f>
        <v>5.0847457627118647E-2</v>
      </c>
      <c r="BJ9" s="16">
        <f>BJ8*Teorico!$C$5</f>
        <v>0.05</v>
      </c>
      <c r="BK9" s="16">
        <f>BK8*Teorico!$C$5</f>
        <v>4.9180327868852458E-2</v>
      </c>
      <c r="BL9" s="16">
        <f>BL8*Teorico!$C$5</f>
        <v>4.8387096774193547E-2</v>
      </c>
      <c r="BM9" s="16">
        <f>BM8*Teorico!$C$5</f>
        <v>4.7619047619047616E-2</v>
      </c>
      <c r="BN9" s="16">
        <f>BN8*Teorico!$C$5</f>
        <v>4.6875E-2</v>
      </c>
      <c r="BO9" s="16">
        <f>BO8*Teorico!$C$5</f>
        <v>4.6153846153846156E-2</v>
      </c>
      <c r="BP9" s="16">
        <f>BP8*Teorico!$C$5</f>
        <v>4.5454545454545456E-2</v>
      </c>
      <c r="BQ9" s="16">
        <f>BQ8*Teorico!$C$5</f>
        <v>4.4776119402985072E-2</v>
      </c>
      <c r="BR9" s="16">
        <f>BR8*Teorico!$C$5</f>
        <v>4.4117647058823525E-2</v>
      </c>
      <c r="BS9" s="16">
        <f>BS8*Teorico!$C$5</f>
        <v>4.3478260869565216E-2</v>
      </c>
      <c r="BT9" s="16">
        <f>BT8*Teorico!$C$5</f>
        <v>4.2857142857142858E-2</v>
      </c>
      <c r="BU9" s="16">
        <f>BU8*Teorico!$C$5</f>
        <v>4.2253521126760563E-2</v>
      </c>
      <c r="BV9" s="16">
        <f>BV8*Teorico!$C$5</f>
        <v>4.1666666666666671E-2</v>
      </c>
      <c r="BW9" s="16">
        <f>BW8*Teorico!$C$5</f>
        <v>4.1095890410958902E-2</v>
      </c>
      <c r="BX9" s="16">
        <f>BX8*Teorico!$C$5</f>
        <v>4.0540540540540543E-2</v>
      </c>
      <c r="BY9" s="16">
        <f>BY8*Teorico!$C$5</f>
        <v>4.0000000000000008E-2</v>
      </c>
      <c r="BZ9" s="16">
        <f>BZ8*Teorico!$C$5</f>
        <v>3.9473684210526314E-2</v>
      </c>
      <c r="CA9" s="16">
        <f>CA8*Teorico!$C$5</f>
        <v>3.896103896103896E-2</v>
      </c>
      <c r="CB9" s="16">
        <f>CB8*Teorico!$C$5</f>
        <v>3.8461538461538464E-2</v>
      </c>
      <c r="CC9" s="16">
        <f>CC8*Teorico!$C$5</f>
        <v>3.7974683544303799E-2</v>
      </c>
      <c r="CD9" s="16">
        <f>CD8*Teorico!$C$5</f>
        <v>3.7499999999999999E-2</v>
      </c>
      <c r="CE9" s="16">
        <f>CE8*Teorico!$C$5</f>
        <v>3.7037037037037035E-2</v>
      </c>
      <c r="CF9" s="16">
        <f>CF8*Teorico!$C$5</f>
        <v>3.6585365853658534E-2</v>
      </c>
      <c r="CG9" s="16">
        <f>CG8*Teorico!$C$5</f>
        <v>3.6144578313253017E-2</v>
      </c>
      <c r="CH9" s="16">
        <f>CH8*Teorico!$C$5</f>
        <v>3.5714285714285719E-2</v>
      </c>
      <c r="CI9" s="16">
        <f>CI8*Teorico!$C$5</f>
        <v>3.529411764705883E-2</v>
      </c>
      <c r="CJ9" s="16">
        <f>CJ8*Teorico!$C$5</f>
        <v>3.4883720930232558E-2</v>
      </c>
      <c r="CK9" s="16">
        <f>CK8*Teorico!$C$5</f>
        <v>3.4482758620689655E-2</v>
      </c>
      <c r="CL9" s="16">
        <f>CL8*Teorico!$C$5</f>
        <v>3.4090909090909095E-2</v>
      </c>
      <c r="CM9" s="16">
        <f>CM8*Teorico!$C$5</f>
        <v>3.3707865168539332E-2</v>
      </c>
      <c r="CN9" s="16">
        <f>CN8*Teorico!$C$5</f>
        <v>3.3333333333333333E-2</v>
      </c>
      <c r="CO9" s="16">
        <f>CO8*Teorico!$C$5</f>
        <v>3.2967032967032968E-2</v>
      </c>
      <c r="CP9" s="16">
        <f>CP8*Teorico!$C$5</f>
        <v>3.2608695652173912E-2</v>
      </c>
      <c r="CQ9" s="16">
        <f>CQ8*Teorico!$C$5</f>
        <v>3.2258064516129031E-2</v>
      </c>
      <c r="CR9" s="16">
        <f>CR8*Teorico!$C$5</f>
        <v>3.1914893617021274E-2</v>
      </c>
      <c r="CS9" s="16">
        <f>CS8*Teorico!$C$5</f>
        <v>3.1578947368421054E-2</v>
      </c>
      <c r="CT9" s="16">
        <f>CT8*Teorico!$C$5</f>
        <v>3.125E-2</v>
      </c>
      <c r="CU9" s="16">
        <f>CU8*Teorico!$C$5</f>
        <v>3.0927835051546393E-2</v>
      </c>
      <c r="CV9" s="16">
        <f>CV8*Teorico!$C$5</f>
        <v>3.0612244897959186E-2</v>
      </c>
      <c r="CW9" s="16">
        <f>CW8*Teorico!$C$5</f>
        <v>3.0303030303030304E-2</v>
      </c>
      <c r="CX9" s="16">
        <f>CX8*Teorico!$C$5</f>
        <v>0.03</v>
      </c>
    </row>
    <row r="11" spans="1:102" x14ac:dyDescent="0.35">
      <c r="A11" s="25" t="s">
        <v>35</v>
      </c>
      <c r="C11" s="16">
        <f>(Teorico!$C$7/Teorico!$C$8)/(Teorico!$C$9*Manual!C1)</f>
        <v>16.666666666666668</v>
      </c>
      <c r="D11" s="16">
        <f>(Teorico!$C$7/Teorico!$C$8)/(Teorico!$C$9*Manual!D1)</f>
        <v>8.3333333333333339</v>
      </c>
      <c r="E11" s="16">
        <f>(Teorico!$C$7/Teorico!$C$8)/(Teorico!$C$9*Manual!E1)</f>
        <v>5.5555555555555554</v>
      </c>
      <c r="F11" s="16">
        <f>(Teorico!$C$7/Teorico!$C$8)/(Teorico!$C$9*Manual!F1)</f>
        <v>4.166666666666667</v>
      </c>
      <c r="G11" s="16">
        <f>(Teorico!$C$7/Teorico!$C$8)/(Teorico!$C$9*Manual!G1)</f>
        <v>3.3333333333333335</v>
      </c>
      <c r="H11" s="16">
        <f>(Teorico!$C$7/Teorico!$C$8)/(Teorico!$C$9*Manual!H1)</f>
        <v>2.7777777777777777</v>
      </c>
      <c r="I11" s="16">
        <f>(Teorico!$C$7/Teorico!$C$8)/(Teorico!$C$9*Manual!I1)</f>
        <v>2.3809523809523809</v>
      </c>
      <c r="J11" s="16">
        <f>(Teorico!$C$7/Teorico!$C$8)/(Teorico!$C$9*Manual!J1)</f>
        <v>2.0833333333333335</v>
      </c>
      <c r="K11" s="16">
        <f>(Teorico!$C$7/Teorico!$C$8)/(Teorico!$C$9*Manual!K1)</f>
        <v>1.8518518518518519</v>
      </c>
      <c r="L11" s="16">
        <f>(Teorico!$C$7/Teorico!$C$8)/(Teorico!$C$9*Manual!L1)</f>
        <v>1.6666666666666667</v>
      </c>
      <c r="M11" s="16">
        <f>(Teorico!$C$7/Teorico!$C$8)/(Teorico!$C$9*Manual!M1)</f>
        <v>1.5151515151515151</v>
      </c>
      <c r="N11" s="16">
        <f>(Teorico!$C$7/Teorico!$C$8)/(Teorico!$C$9*Manual!N1)</f>
        <v>1.3888888888888888</v>
      </c>
      <c r="O11" s="16">
        <f>(Teorico!$C$7/Teorico!$C$8)/(Teorico!$C$9*Manual!O1)</f>
        <v>1.2820512820512822</v>
      </c>
      <c r="P11" s="16">
        <f>(Teorico!$C$7/Teorico!$C$8)/(Teorico!$C$9*Manual!P1)</f>
        <v>1.1904761904761905</v>
      </c>
      <c r="Q11" s="16">
        <f>(Teorico!$C$7/Teorico!$C$8)/(Teorico!$C$9*Manual!Q1)</f>
        <v>1.1111111111111112</v>
      </c>
      <c r="R11" s="16">
        <f>(Teorico!$C$7/Teorico!$C$8)/(Teorico!$C$9*Manual!R1)</f>
        <v>1.0416666666666667</v>
      </c>
      <c r="S11" s="16">
        <f>(Teorico!$C$7/Teorico!$C$8)/(Teorico!$C$9*Manual!S1)</f>
        <v>0.98039215686274506</v>
      </c>
      <c r="T11" s="16">
        <f>(Teorico!$C$7/Teorico!$C$8)/(Teorico!$C$9*Manual!T1)</f>
        <v>0.92592592592592593</v>
      </c>
      <c r="U11" s="16">
        <f>(Teorico!$C$7/Teorico!$C$8)/(Teorico!$C$9*Manual!U1)</f>
        <v>0.8771929824561403</v>
      </c>
      <c r="V11" s="16">
        <f>(Teorico!$C$7/Teorico!$C$8)/(Teorico!$C$9*Manual!V1)</f>
        <v>0.83333333333333337</v>
      </c>
      <c r="W11" s="16">
        <f>(Teorico!$C$7/Teorico!$C$8)/(Teorico!$C$9*Manual!W1)</f>
        <v>0.79365079365079361</v>
      </c>
      <c r="X11" s="16">
        <f>(Teorico!$C$7/Teorico!$C$8)/(Teorico!$C$9*Manual!X1)</f>
        <v>0.75757575757575757</v>
      </c>
      <c r="Y11" s="16">
        <f>(Teorico!$C$7/Teorico!$C$8)/(Teorico!$C$9*Manual!Y1)</f>
        <v>0.72463768115942029</v>
      </c>
      <c r="Z11" s="16">
        <f>(Teorico!$C$7/Teorico!$C$8)/(Teorico!$C$9*Manual!Z1)</f>
        <v>0.69444444444444442</v>
      </c>
      <c r="AA11" s="16">
        <f>(Teorico!$C$7/Teorico!$C$8)/(Teorico!$C$9*Manual!AA1)</f>
        <v>0.66666666666666663</v>
      </c>
      <c r="AB11" s="16">
        <f>(Teorico!$C$7/Teorico!$C$8)/(Teorico!$C$9*Manual!AB1)</f>
        <v>0.64102564102564108</v>
      </c>
      <c r="AC11" s="16">
        <f>(Teorico!$C$7/Teorico!$C$8)/(Teorico!$C$9*Manual!AC1)</f>
        <v>0.61728395061728392</v>
      </c>
      <c r="AD11" s="16">
        <f>(Teorico!$C$7/Teorico!$C$8)/(Teorico!$C$9*Manual!AD1)</f>
        <v>0.59523809523809523</v>
      </c>
      <c r="AE11" s="16">
        <f>(Teorico!$C$7/Teorico!$C$8)/(Teorico!$C$9*Manual!AE1)</f>
        <v>0.57471264367816088</v>
      </c>
      <c r="AF11" s="16">
        <f>(Teorico!$C$7/Teorico!$C$8)/(Teorico!$C$9*Manual!AF1)</f>
        <v>0.55555555555555558</v>
      </c>
      <c r="AG11" s="16">
        <f>(Teorico!$C$7/Teorico!$C$8)/(Teorico!$C$9*Manual!AG1)</f>
        <v>0.5376344086021505</v>
      </c>
      <c r="AH11" s="16">
        <f>(Teorico!$C$7/Teorico!$C$8)/(Teorico!$C$9*Manual!AH1)</f>
        <v>0.52083333333333337</v>
      </c>
      <c r="AI11" s="16">
        <f>(Teorico!$C$7/Teorico!$C$8)/(Teorico!$C$9*Manual!AI1)</f>
        <v>0.50505050505050508</v>
      </c>
      <c r="AJ11" s="16">
        <f>(Teorico!$C$7/Teorico!$C$8)/(Teorico!$C$9*Manual!AJ1)</f>
        <v>0.49019607843137253</v>
      </c>
      <c r="AK11" s="16">
        <f>(Teorico!$C$7/Teorico!$C$8)/(Teorico!$C$9*Manual!AK1)</f>
        <v>0.47619047619047616</v>
      </c>
      <c r="AL11" s="16">
        <f>(Teorico!$C$7/Teorico!$C$8)/(Teorico!$C$9*Manual!AL1)</f>
        <v>0.46296296296296297</v>
      </c>
      <c r="AM11" s="16">
        <f>(Teorico!$C$7/Teorico!$C$8)/(Teorico!$C$9*Manual!AM1)</f>
        <v>0.45045045045045046</v>
      </c>
      <c r="AN11" s="16">
        <f>(Teorico!$C$7/Teorico!$C$8)/(Teorico!$C$9*Manual!AN1)</f>
        <v>0.43859649122807015</v>
      </c>
      <c r="AO11" s="16">
        <f>(Teorico!$C$7/Teorico!$C$8)/(Teorico!$C$9*Manual!AO1)</f>
        <v>0.42735042735042733</v>
      </c>
      <c r="AP11" s="16">
        <f>(Teorico!$C$7/Teorico!$C$8)/(Teorico!$C$9*Manual!AP1)</f>
        <v>0.41666666666666669</v>
      </c>
      <c r="AQ11" s="16">
        <f>(Teorico!$C$7/Teorico!$C$8)/(Teorico!$C$9*Manual!AQ1)</f>
        <v>0.4065040650406504</v>
      </c>
      <c r="AR11" s="16">
        <f>(Teorico!$C$7/Teorico!$C$8)/(Teorico!$C$9*Manual!AR1)</f>
        <v>0.3968253968253968</v>
      </c>
      <c r="AS11" s="16">
        <f>(Teorico!$C$7/Teorico!$C$8)/(Teorico!$C$9*Manual!AS1)</f>
        <v>0.38759689922480622</v>
      </c>
      <c r="AT11" s="16">
        <f>(Teorico!$C$7/Teorico!$C$8)/(Teorico!$C$9*Manual!AT1)</f>
        <v>0.37878787878787878</v>
      </c>
      <c r="AU11" s="16">
        <f>(Teorico!$C$7/Teorico!$C$8)/(Teorico!$C$9*Manual!AU1)</f>
        <v>0.37037037037037035</v>
      </c>
      <c r="AV11" s="16">
        <f>(Teorico!$C$7/Teorico!$C$8)/(Teorico!$C$9*Manual!AV1)</f>
        <v>0.36231884057971014</v>
      </c>
      <c r="AW11" s="16">
        <f>(Teorico!$C$7/Teorico!$C$8)/(Teorico!$C$9*Manual!AW1)</f>
        <v>0.3546099290780142</v>
      </c>
      <c r="AX11" s="16">
        <f>(Teorico!$C$7/Teorico!$C$8)/(Teorico!$C$9*Manual!AX1)</f>
        <v>0.34722222222222221</v>
      </c>
      <c r="AY11" s="16">
        <f>(Teorico!$C$7/Teorico!$C$8)/(Teorico!$C$9*Manual!AY1)</f>
        <v>0.3401360544217687</v>
      </c>
      <c r="AZ11" s="16">
        <f>(Teorico!$C$7/Teorico!$C$8)/(Teorico!$C$9*Manual!AZ1)</f>
        <v>0.33333333333333331</v>
      </c>
      <c r="BA11" s="16">
        <f>(Teorico!$C$7/Teorico!$C$8)/(Teorico!$C$9*Manual!BA1)</f>
        <v>0.32679738562091504</v>
      </c>
      <c r="BB11" s="16">
        <f>(Teorico!$C$7/Teorico!$C$8)/(Teorico!$C$9*Manual!BB1)</f>
        <v>0.32051282051282054</v>
      </c>
      <c r="BC11" s="16">
        <f>(Teorico!$C$7/Teorico!$C$8)/(Teorico!$C$9*Manual!BC1)</f>
        <v>0.31446540880503143</v>
      </c>
      <c r="BD11" s="16">
        <f>(Teorico!$C$7/Teorico!$C$8)/(Teorico!$C$9*Manual!BD1)</f>
        <v>0.30864197530864196</v>
      </c>
      <c r="BE11" s="16">
        <f>(Teorico!$C$7/Teorico!$C$8)/(Teorico!$C$9*Manual!BE1)</f>
        <v>0.30303030303030304</v>
      </c>
      <c r="BF11" s="16">
        <f>(Teorico!$C$7/Teorico!$C$8)/(Teorico!$C$9*Manual!BF1)</f>
        <v>0.29761904761904762</v>
      </c>
      <c r="BG11" s="16">
        <f>(Teorico!$C$7/Teorico!$C$8)/(Teorico!$C$9*Manual!BG1)</f>
        <v>0.29239766081871343</v>
      </c>
      <c r="BH11" s="16">
        <f>(Teorico!$C$7/Teorico!$C$8)/(Teorico!$C$9*Manual!BH1)</f>
        <v>0.28735632183908044</v>
      </c>
      <c r="BI11" s="16">
        <f>(Teorico!$C$7/Teorico!$C$8)/(Teorico!$C$9*Manual!BI1)</f>
        <v>0.2824858757062147</v>
      </c>
      <c r="BJ11" s="16">
        <f>(Teorico!$C$7/Teorico!$C$8)/(Teorico!$C$9*Manual!BJ1)</f>
        <v>0.27777777777777779</v>
      </c>
      <c r="BK11" s="16">
        <f>(Teorico!$C$7/Teorico!$C$8)/(Teorico!$C$9*Manual!BK1)</f>
        <v>0.27322404371584702</v>
      </c>
      <c r="BL11" s="16">
        <f>(Teorico!$C$7/Teorico!$C$8)/(Teorico!$C$9*Manual!BL1)</f>
        <v>0.26881720430107525</v>
      </c>
      <c r="BM11" s="16">
        <f>(Teorico!$C$7/Teorico!$C$8)/(Teorico!$C$9*Manual!BM1)</f>
        <v>0.26455026455026454</v>
      </c>
      <c r="BN11" s="16">
        <f>(Teorico!$C$7/Teorico!$C$8)/(Teorico!$C$9*Manual!BN1)</f>
        <v>0.26041666666666669</v>
      </c>
      <c r="BO11" s="16">
        <f>(Teorico!$C$7/Teorico!$C$8)/(Teorico!$C$9*Manual!BO1)</f>
        <v>0.25641025641025639</v>
      </c>
      <c r="BP11" s="16">
        <f>(Teorico!$C$7/Teorico!$C$8)/(Teorico!$C$9*Manual!BP1)</f>
        <v>0.25252525252525254</v>
      </c>
      <c r="BQ11" s="16">
        <f>(Teorico!$C$7/Teorico!$C$8)/(Teorico!$C$9*Manual!BQ1)</f>
        <v>0.24875621890547264</v>
      </c>
      <c r="BR11" s="16">
        <f>(Teorico!$C$7/Teorico!$C$8)/(Teorico!$C$9*Manual!BR1)</f>
        <v>0.24509803921568626</v>
      </c>
      <c r="BS11" s="16">
        <f>(Teorico!$C$7/Teorico!$C$8)/(Teorico!$C$9*Manual!BS1)</f>
        <v>0.24154589371980675</v>
      </c>
      <c r="BT11" s="16">
        <f>(Teorico!$C$7/Teorico!$C$8)/(Teorico!$C$9*Manual!BT1)</f>
        <v>0.23809523809523808</v>
      </c>
      <c r="BU11" s="16">
        <f>(Teorico!$C$7/Teorico!$C$8)/(Teorico!$C$9*Manual!BU1)</f>
        <v>0.23474178403755869</v>
      </c>
      <c r="BV11" s="16">
        <f>(Teorico!$C$7/Teorico!$C$8)/(Teorico!$C$9*Manual!BV1)</f>
        <v>0.23148148148148148</v>
      </c>
      <c r="BW11" s="16">
        <f>(Teorico!$C$7/Teorico!$C$8)/(Teorico!$C$9*Manual!BW1)</f>
        <v>0.22831050228310501</v>
      </c>
      <c r="BX11" s="16">
        <f>(Teorico!$C$7/Teorico!$C$8)/(Teorico!$C$9*Manual!BX1)</f>
        <v>0.22522522522522523</v>
      </c>
      <c r="BY11" s="16">
        <f>(Teorico!$C$7/Teorico!$C$8)/(Teorico!$C$9*Manual!BY1)</f>
        <v>0.22222222222222221</v>
      </c>
      <c r="BZ11" s="16">
        <f>(Teorico!$C$7/Teorico!$C$8)/(Teorico!$C$9*Manual!BZ1)</f>
        <v>0.21929824561403508</v>
      </c>
      <c r="CA11" s="16">
        <f>(Teorico!$C$7/Teorico!$C$8)/(Teorico!$C$9*Manual!CA1)</f>
        <v>0.21645021645021645</v>
      </c>
      <c r="CB11" s="16">
        <f>(Teorico!$C$7/Teorico!$C$8)/(Teorico!$C$9*Manual!CB1)</f>
        <v>0.21367521367521367</v>
      </c>
      <c r="CC11" s="16">
        <f>(Teorico!$C$7/Teorico!$C$8)/(Teorico!$C$9*Manual!CC1)</f>
        <v>0.2109704641350211</v>
      </c>
      <c r="CD11" s="16">
        <f>(Teorico!$C$7/Teorico!$C$8)/(Teorico!$C$9*Manual!CD1)</f>
        <v>0.20833333333333334</v>
      </c>
      <c r="CE11" s="16">
        <f>(Teorico!$C$7/Teorico!$C$8)/(Teorico!$C$9*Manual!CE1)</f>
        <v>0.20576131687242799</v>
      </c>
      <c r="CF11" s="16">
        <f>(Teorico!$C$7/Teorico!$C$8)/(Teorico!$C$9*Manual!CF1)</f>
        <v>0.2032520325203252</v>
      </c>
      <c r="CG11" s="16">
        <f>(Teorico!$C$7/Teorico!$C$8)/(Teorico!$C$9*Manual!CG1)</f>
        <v>0.20080321285140562</v>
      </c>
      <c r="CH11" s="16">
        <f>(Teorico!$C$7/Teorico!$C$8)/(Teorico!$C$9*Manual!CH1)</f>
        <v>0.1984126984126984</v>
      </c>
      <c r="CI11" s="16">
        <f>(Teorico!$C$7/Teorico!$C$8)/(Teorico!$C$9*Manual!CI1)</f>
        <v>0.19607843137254902</v>
      </c>
      <c r="CJ11" s="16">
        <f>(Teorico!$C$7/Teorico!$C$8)/(Teorico!$C$9*Manual!CJ1)</f>
        <v>0.19379844961240311</v>
      </c>
      <c r="CK11" s="16">
        <f>(Teorico!$C$7/Teorico!$C$8)/(Teorico!$C$9*Manual!CK1)</f>
        <v>0.19157088122605365</v>
      </c>
      <c r="CL11" s="16">
        <f>(Teorico!$C$7/Teorico!$C$8)/(Teorico!$C$9*Manual!CL1)</f>
        <v>0.18939393939393939</v>
      </c>
      <c r="CM11" s="16">
        <f>(Teorico!$C$7/Teorico!$C$8)/(Teorico!$C$9*Manual!CM1)</f>
        <v>0.18726591760299627</v>
      </c>
      <c r="CN11" s="16">
        <f>(Teorico!$C$7/Teorico!$C$8)/(Teorico!$C$9*Manual!CN1)</f>
        <v>0.18518518518518517</v>
      </c>
      <c r="CO11" s="16">
        <f>(Teorico!$C$7/Teorico!$C$8)/(Teorico!$C$9*Manual!CO1)</f>
        <v>0.18315018315018314</v>
      </c>
      <c r="CP11" s="16">
        <f>(Teorico!$C$7/Teorico!$C$8)/(Teorico!$C$9*Manual!CP1)</f>
        <v>0.18115942028985507</v>
      </c>
      <c r="CQ11" s="16">
        <f>(Teorico!$C$7/Teorico!$C$8)/(Teorico!$C$9*Manual!CQ1)</f>
        <v>0.17921146953405018</v>
      </c>
      <c r="CR11" s="16">
        <f>(Teorico!$C$7/Teorico!$C$8)/(Teorico!$C$9*Manual!CR1)</f>
        <v>0.1773049645390071</v>
      </c>
      <c r="CS11" s="16">
        <f>(Teorico!$C$7/Teorico!$C$8)/(Teorico!$C$9*Manual!CS1)</f>
        <v>0.17543859649122806</v>
      </c>
      <c r="CT11" s="16">
        <f>(Teorico!$C$7/Teorico!$C$8)/(Teorico!$C$9*Manual!CT1)</f>
        <v>0.1736111111111111</v>
      </c>
      <c r="CU11" s="16">
        <f>(Teorico!$C$7/Teorico!$C$8)/(Teorico!$C$9*Manual!CU1)</f>
        <v>0.1718213058419244</v>
      </c>
      <c r="CV11" s="16">
        <f>(Teorico!$C$7/Teorico!$C$8)/(Teorico!$C$9*Manual!CV1)</f>
        <v>0.17006802721088435</v>
      </c>
      <c r="CW11" s="16">
        <f>(Teorico!$C$7/Teorico!$C$8)/(Teorico!$C$9*Manual!CW1)</f>
        <v>0.16835016835016836</v>
      </c>
      <c r="CX11" s="16">
        <f>(Teorico!$C$7/Teorico!$C$8)/(Teorico!$C$9*Manual!CX1)</f>
        <v>0.16666666666666666</v>
      </c>
    </row>
    <row r="13" spans="1:102" x14ac:dyDescent="0.35">
      <c r="A13" s="28" t="s">
        <v>25</v>
      </c>
      <c r="C13" s="16">
        <f>Teorico!$C$10/(Teorico!$C$9*Manual!C1)</f>
        <v>0</v>
      </c>
      <c r="D13" s="16">
        <f>Teorico!$C$10/(Teorico!$C$9*Manual!D1)</f>
        <v>0</v>
      </c>
      <c r="E13" s="16">
        <f>Teorico!$C$10/(Teorico!$C$9*Manual!E1)</f>
        <v>0</v>
      </c>
      <c r="F13" s="16">
        <f>Teorico!$C$10/(Teorico!$C$9*Manual!F1)</f>
        <v>0</v>
      </c>
      <c r="G13" s="16">
        <f>Teorico!$C$10/(Teorico!$C$9*Manual!G1)</f>
        <v>0</v>
      </c>
      <c r="H13" s="16">
        <f>Teorico!$C$10/(Teorico!$C$9*Manual!H1)</f>
        <v>0</v>
      </c>
      <c r="I13" s="16">
        <f>Teorico!$C$10/(Teorico!$C$9*Manual!I1)</f>
        <v>0</v>
      </c>
      <c r="J13" s="16">
        <f>Teorico!$C$10/(Teorico!$C$9*Manual!J1)</f>
        <v>0</v>
      </c>
      <c r="K13" s="16">
        <f>Teorico!$C$10/(Teorico!$C$9*Manual!K1)</f>
        <v>0</v>
      </c>
      <c r="L13" s="16">
        <f>Teorico!$C$10/(Teorico!$C$9*Manual!L1)</f>
        <v>0</v>
      </c>
      <c r="M13" s="16">
        <f>Teorico!$C$10/(Teorico!$C$9*Manual!M1)</f>
        <v>0</v>
      </c>
      <c r="N13" s="16">
        <f>Teorico!$C$10/(Teorico!$C$9*Manual!N1)</f>
        <v>0</v>
      </c>
      <c r="O13" s="16">
        <f>Teorico!$C$10/(Teorico!$C$9*Manual!O1)</f>
        <v>0</v>
      </c>
      <c r="P13" s="16">
        <f>Teorico!$C$10/(Teorico!$C$9*Manual!P1)</f>
        <v>0</v>
      </c>
      <c r="Q13" s="16">
        <f>Teorico!$C$10/(Teorico!$C$9*Manual!Q1)</f>
        <v>0</v>
      </c>
      <c r="R13" s="16">
        <f>Teorico!$C$10/(Teorico!$C$9*Manual!R1)</f>
        <v>0</v>
      </c>
      <c r="S13" s="16">
        <f>Teorico!$C$10/(Teorico!$C$9*Manual!S1)</f>
        <v>0</v>
      </c>
      <c r="T13" s="16">
        <f>Teorico!$C$10/(Teorico!$C$9*Manual!T1)</f>
        <v>0</v>
      </c>
      <c r="U13" s="16">
        <f>Teorico!$C$10/(Teorico!$C$9*Manual!U1)</f>
        <v>0</v>
      </c>
      <c r="V13" s="16">
        <f>Teorico!$C$10/(Teorico!$C$9*Manual!V1)</f>
        <v>0</v>
      </c>
      <c r="W13" s="16">
        <f>Teorico!$C$10/(Teorico!$C$9*Manual!W1)</f>
        <v>0</v>
      </c>
      <c r="X13" s="16">
        <f>Teorico!$C$10/(Teorico!$C$9*Manual!X1)</f>
        <v>0</v>
      </c>
      <c r="Y13" s="16">
        <f>Teorico!$C$10/(Teorico!$C$9*Manual!Y1)</f>
        <v>0</v>
      </c>
      <c r="Z13" s="16">
        <f>Teorico!$C$10/(Teorico!$C$9*Manual!Z1)</f>
        <v>0</v>
      </c>
      <c r="AA13" s="16">
        <f>Teorico!$C$10/(Teorico!$C$9*Manual!AA1)</f>
        <v>0</v>
      </c>
      <c r="AB13" s="16">
        <f>Teorico!$C$10/(Teorico!$C$9*Manual!AB1)</f>
        <v>0</v>
      </c>
      <c r="AC13" s="16">
        <f>Teorico!$C$10/(Teorico!$C$9*Manual!AC1)</f>
        <v>0</v>
      </c>
      <c r="AD13" s="16">
        <f>Teorico!$C$10/(Teorico!$C$9*Manual!AD1)</f>
        <v>0</v>
      </c>
      <c r="AE13" s="16">
        <f>Teorico!$C$10/(Teorico!$C$9*Manual!AE1)</f>
        <v>0</v>
      </c>
      <c r="AF13" s="16">
        <f>Teorico!$C$10/(Teorico!$C$9*Manual!AF1)</f>
        <v>0</v>
      </c>
      <c r="AG13" s="16">
        <f>Teorico!$C$10/(Teorico!$C$9*Manual!AG1)</f>
        <v>0</v>
      </c>
      <c r="AH13" s="16">
        <f>Teorico!$C$10/(Teorico!$C$9*Manual!AH1)</f>
        <v>0</v>
      </c>
      <c r="AI13" s="16">
        <f>Teorico!$C$10/(Teorico!$C$9*Manual!AI1)</f>
        <v>0</v>
      </c>
      <c r="AJ13" s="16">
        <f>Teorico!$C$10/(Teorico!$C$9*Manual!AJ1)</f>
        <v>0</v>
      </c>
      <c r="AK13" s="16">
        <f>Teorico!$C$10/(Teorico!$C$9*Manual!AK1)</f>
        <v>0</v>
      </c>
      <c r="AL13" s="16">
        <f>Teorico!$C$10/(Teorico!$C$9*Manual!AL1)</f>
        <v>0</v>
      </c>
      <c r="AM13" s="16">
        <f>Teorico!$C$10/(Teorico!$C$9*Manual!AM1)</f>
        <v>0</v>
      </c>
      <c r="AN13" s="16">
        <f>Teorico!$C$10/(Teorico!$C$9*Manual!AN1)</f>
        <v>0</v>
      </c>
      <c r="AO13" s="16">
        <f>Teorico!$C$10/(Teorico!$C$9*Manual!AO1)</f>
        <v>0</v>
      </c>
      <c r="AP13" s="16">
        <f>Teorico!$C$10/(Teorico!$C$9*Manual!AP1)</f>
        <v>0</v>
      </c>
      <c r="AQ13" s="16">
        <f>Teorico!$C$10/(Teorico!$C$9*Manual!AQ1)</f>
        <v>0</v>
      </c>
      <c r="AR13" s="16">
        <f>Teorico!$C$10/(Teorico!$C$9*Manual!AR1)</f>
        <v>0</v>
      </c>
      <c r="AS13" s="16">
        <f>Teorico!$C$10/(Teorico!$C$9*Manual!AS1)</f>
        <v>0</v>
      </c>
      <c r="AT13" s="16">
        <f>Teorico!$C$10/(Teorico!$C$9*Manual!AT1)</f>
        <v>0</v>
      </c>
      <c r="AU13" s="16">
        <f>Teorico!$C$10/(Teorico!$C$9*Manual!AU1)</f>
        <v>0</v>
      </c>
      <c r="AV13" s="16">
        <f>Teorico!$C$10/(Teorico!$C$9*Manual!AV1)</f>
        <v>0</v>
      </c>
      <c r="AW13" s="16">
        <f>Teorico!$C$10/(Teorico!$C$9*Manual!AW1)</f>
        <v>0</v>
      </c>
      <c r="AX13" s="16">
        <f>Teorico!$C$10/(Teorico!$C$9*Manual!AX1)</f>
        <v>0</v>
      </c>
      <c r="AY13" s="16">
        <f>Teorico!$C$10/(Teorico!$C$9*Manual!AY1)</f>
        <v>0</v>
      </c>
      <c r="AZ13" s="16">
        <f>Teorico!$C$10/(Teorico!$C$9*Manual!AZ1)</f>
        <v>0</v>
      </c>
      <c r="BA13" s="16">
        <f>Teorico!$C$10/(Teorico!$C$9*Manual!BA1)</f>
        <v>0</v>
      </c>
      <c r="BB13" s="16">
        <f>Teorico!$C$10/(Teorico!$C$9*Manual!BB1)</f>
        <v>0</v>
      </c>
      <c r="BC13" s="16">
        <f>Teorico!$C$10/(Teorico!$C$9*Manual!BC1)</f>
        <v>0</v>
      </c>
      <c r="BD13" s="16">
        <f>Teorico!$C$10/(Teorico!$C$9*Manual!BD1)</f>
        <v>0</v>
      </c>
      <c r="BE13" s="16">
        <f>Teorico!$C$10/(Teorico!$C$9*Manual!BE1)</f>
        <v>0</v>
      </c>
      <c r="BF13" s="16">
        <f>Teorico!$C$10/(Teorico!$C$9*Manual!BF1)</f>
        <v>0</v>
      </c>
      <c r="BG13" s="16">
        <f>Teorico!$C$10/(Teorico!$C$9*Manual!BG1)</f>
        <v>0</v>
      </c>
      <c r="BH13" s="16">
        <f>Teorico!$C$10/(Teorico!$C$9*Manual!BH1)</f>
        <v>0</v>
      </c>
      <c r="BI13" s="16">
        <f>Teorico!$C$10/(Teorico!$C$9*Manual!BI1)</f>
        <v>0</v>
      </c>
      <c r="BJ13" s="16">
        <f>Teorico!$C$10/(Teorico!$C$9*Manual!BJ1)</f>
        <v>0</v>
      </c>
      <c r="BK13" s="16">
        <f>Teorico!$C$10/(Teorico!$C$9*Manual!BK1)</f>
        <v>0</v>
      </c>
      <c r="BL13" s="16">
        <f>Teorico!$C$10/(Teorico!$C$9*Manual!BL1)</f>
        <v>0</v>
      </c>
      <c r="BM13" s="16">
        <f>Teorico!$C$10/(Teorico!$C$9*Manual!BM1)</f>
        <v>0</v>
      </c>
      <c r="BN13" s="16">
        <f>Teorico!$C$10/(Teorico!$C$9*Manual!BN1)</f>
        <v>0</v>
      </c>
      <c r="BO13" s="16">
        <f>Teorico!$C$10/(Teorico!$C$9*Manual!BO1)</f>
        <v>0</v>
      </c>
      <c r="BP13" s="16">
        <f>Teorico!$C$10/(Teorico!$C$9*Manual!BP1)</f>
        <v>0</v>
      </c>
      <c r="BQ13" s="16">
        <f>Teorico!$C$10/(Teorico!$C$9*Manual!BQ1)</f>
        <v>0</v>
      </c>
      <c r="BR13" s="16">
        <f>Teorico!$C$10/(Teorico!$C$9*Manual!BR1)</f>
        <v>0</v>
      </c>
      <c r="BS13" s="16">
        <f>Teorico!$C$10/(Teorico!$C$9*Manual!BS1)</f>
        <v>0</v>
      </c>
      <c r="BT13" s="16">
        <f>Teorico!$C$10/(Teorico!$C$9*Manual!BT1)</f>
        <v>0</v>
      </c>
      <c r="BU13" s="16">
        <f>Teorico!$C$10/(Teorico!$C$9*Manual!BU1)</f>
        <v>0</v>
      </c>
      <c r="BV13" s="16">
        <f>Teorico!$C$10/(Teorico!$C$9*Manual!BV1)</f>
        <v>0</v>
      </c>
      <c r="BW13" s="16">
        <f>Teorico!$C$10/(Teorico!$C$9*Manual!BW1)</f>
        <v>0</v>
      </c>
      <c r="BX13" s="16">
        <f>Teorico!$C$10/(Teorico!$C$9*Manual!BX1)</f>
        <v>0</v>
      </c>
      <c r="BY13" s="16">
        <f>Teorico!$C$10/(Teorico!$C$9*Manual!BY1)</f>
        <v>0</v>
      </c>
      <c r="BZ13" s="16">
        <f>Teorico!$C$10/(Teorico!$C$9*Manual!BZ1)</f>
        <v>0</v>
      </c>
      <c r="CA13" s="16">
        <f>Teorico!$C$10/(Teorico!$C$9*Manual!CA1)</f>
        <v>0</v>
      </c>
      <c r="CB13" s="16">
        <f>Teorico!$C$10/(Teorico!$C$9*Manual!CB1)</f>
        <v>0</v>
      </c>
      <c r="CC13" s="16">
        <f>Teorico!$C$10/(Teorico!$C$9*Manual!CC1)</f>
        <v>0</v>
      </c>
      <c r="CD13" s="16">
        <f>Teorico!$C$10/(Teorico!$C$9*Manual!CD1)</f>
        <v>0</v>
      </c>
      <c r="CE13" s="16">
        <f>Teorico!$C$10/(Teorico!$C$9*Manual!CE1)</f>
        <v>0</v>
      </c>
      <c r="CF13" s="16">
        <f>Teorico!$C$10/(Teorico!$C$9*Manual!CF1)</f>
        <v>0</v>
      </c>
      <c r="CG13" s="16">
        <f>Teorico!$C$10/(Teorico!$C$9*Manual!CG1)</f>
        <v>0</v>
      </c>
      <c r="CH13" s="16">
        <f>Teorico!$C$10/(Teorico!$C$9*Manual!CH1)</f>
        <v>0</v>
      </c>
      <c r="CI13" s="16">
        <f>Teorico!$C$10/(Teorico!$C$9*Manual!CI1)</f>
        <v>0</v>
      </c>
      <c r="CJ13" s="16">
        <f>Teorico!$C$10/(Teorico!$C$9*Manual!CJ1)</f>
        <v>0</v>
      </c>
      <c r="CK13" s="16">
        <f>Teorico!$C$10/(Teorico!$C$9*Manual!CK1)</f>
        <v>0</v>
      </c>
      <c r="CL13" s="16">
        <f>Teorico!$C$10/(Teorico!$C$9*Manual!CL1)</f>
        <v>0</v>
      </c>
      <c r="CM13" s="16">
        <f>Teorico!$C$10/(Teorico!$C$9*Manual!CM1)</f>
        <v>0</v>
      </c>
      <c r="CN13" s="16">
        <f>Teorico!$C$10/(Teorico!$C$9*Manual!CN1)</f>
        <v>0</v>
      </c>
      <c r="CO13" s="16">
        <f>Teorico!$C$10/(Teorico!$C$9*Manual!CO1)</f>
        <v>0</v>
      </c>
      <c r="CP13" s="16">
        <f>Teorico!$C$10/(Teorico!$C$9*Manual!CP1)</f>
        <v>0</v>
      </c>
      <c r="CQ13" s="16">
        <f>Teorico!$C$10/(Teorico!$C$9*Manual!CQ1)</f>
        <v>0</v>
      </c>
      <c r="CR13" s="16">
        <f>Teorico!$C$10/(Teorico!$C$9*Manual!CR1)</f>
        <v>0</v>
      </c>
      <c r="CS13" s="16">
        <f>Teorico!$C$10/(Teorico!$C$9*Manual!CS1)</f>
        <v>0</v>
      </c>
      <c r="CT13" s="16">
        <f>Teorico!$C$10/(Teorico!$C$9*Manual!CT1)</f>
        <v>0</v>
      </c>
      <c r="CU13" s="16">
        <f>Teorico!$C$10/(Teorico!$C$9*Manual!CU1)</f>
        <v>0</v>
      </c>
      <c r="CV13" s="16">
        <f>Teorico!$C$10/(Teorico!$C$9*Manual!CV1)</f>
        <v>0</v>
      </c>
      <c r="CW13" s="16">
        <f>Teorico!$C$10/(Teorico!$C$9*Manual!CW1)</f>
        <v>0</v>
      </c>
      <c r="CX13" s="16">
        <f>Teorico!$C$10/(Teorico!$C$9*Manual!CX1)</f>
        <v>0</v>
      </c>
    </row>
    <row r="15" spans="1:102" x14ac:dyDescent="0.35">
      <c r="A15" s="29" t="s">
        <v>37</v>
      </c>
      <c r="C15" s="22">
        <f>LOG(Teorico!$C$12,2)*-1</f>
        <v>4.3943347587597055E-2</v>
      </c>
      <c r="D15" s="22">
        <f>LOG(Teorico!$C$12,2)*-1</f>
        <v>4.3943347587597055E-2</v>
      </c>
      <c r="E15" s="22">
        <f>LOG(Teorico!$C$12,2)*-1</f>
        <v>4.3943347587597055E-2</v>
      </c>
      <c r="F15" s="22">
        <f>LOG(Teorico!$C$12,2)*-1</f>
        <v>4.3943347587597055E-2</v>
      </c>
      <c r="G15" s="22">
        <f>LOG(Teorico!$C$12,2)*-1</f>
        <v>4.3943347587597055E-2</v>
      </c>
      <c r="H15" s="22">
        <f>LOG(Teorico!$C$12,2)*-1</f>
        <v>4.3943347587597055E-2</v>
      </c>
      <c r="I15" s="22">
        <f>LOG(Teorico!$C$12,2)*-1</f>
        <v>4.3943347587597055E-2</v>
      </c>
      <c r="J15" s="22">
        <f>LOG(Teorico!$C$12,2)*-1</f>
        <v>4.3943347587597055E-2</v>
      </c>
      <c r="K15" s="22">
        <f>LOG(Teorico!$C$12,2)*-1</f>
        <v>4.3943347587597055E-2</v>
      </c>
      <c r="L15" s="22">
        <f>LOG(Teorico!$C$12,2)*-1</f>
        <v>4.3943347587597055E-2</v>
      </c>
      <c r="M15" s="22">
        <f>LOG(Teorico!$C$12,2)*-1</f>
        <v>4.3943347587597055E-2</v>
      </c>
      <c r="N15" s="22">
        <f>LOG(Teorico!$C$12,2)*-1</f>
        <v>4.3943347587597055E-2</v>
      </c>
      <c r="O15" s="22">
        <f>LOG(Teorico!$C$12,2)*-1</f>
        <v>4.3943347587597055E-2</v>
      </c>
      <c r="P15" s="22">
        <f>LOG(Teorico!$C$12,2)*-1</f>
        <v>4.3943347587597055E-2</v>
      </c>
      <c r="Q15" s="22">
        <f>LOG(Teorico!$C$12,2)*-1</f>
        <v>4.3943347587597055E-2</v>
      </c>
      <c r="R15" s="22">
        <f>LOG(Teorico!$C$12,2)*-1</f>
        <v>4.3943347587597055E-2</v>
      </c>
      <c r="S15" s="22">
        <f>LOG(Teorico!$C$12,2)*-1</f>
        <v>4.3943347587597055E-2</v>
      </c>
      <c r="T15" s="22">
        <f>LOG(Teorico!$C$12,2)*-1</f>
        <v>4.3943347587597055E-2</v>
      </c>
      <c r="U15" s="22">
        <f>LOG(Teorico!$C$12,2)*-1</f>
        <v>4.3943347587597055E-2</v>
      </c>
      <c r="V15" s="22">
        <f>LOG(Teorico!$C$12,2)*-1</f>
        <v>4.3943347587597055E-2</v>
      </c>
      <c r="W15" s="22">
        <f>LOG(Teorico!$C$12,2)*-1</f>
        <v>4.3943347587597055E-2</v>
      </c>
      <c r="X15" s="22">
        <f>LOG(Teorico!$C$12,2)*-1</f>
        <v>4.3943347587597055E-2</v>
      </c>
      <c r="Y15" s="22">
        <f>LOG(Teorico!$C$12,2)*-1</f>
        <v>4.3943347587597055E-2</v>
      </c>
      <c r="Z15" s="22">
        <f>LOG(Teorico!$C$12,2)*-1</f>
        <v>4.3943347587597055E-2</v>
      </c>
      <c r="AA15" s="22">
        <f>LOG(Teorico!$C$12,2)*-1</f>
        <v>4.3943347587597055E-2</v>
      </c>
      <c r="AB15" s="22">
        <f>LOG(Teorico!$C$12,2)*-1</f>
        <v>4.3943347587597055E-2</v>
      </c>
      <c r="AC15" s="22">
        <f>LOG(Teorico!$C$12,2)*-1</f>
        <v>4.3943347587597055E-2</v>
      </c>
      <c r="AD15" s="22">
        <f>LOG(Teorico!$C$12,2)*-1</f>
        <v>4.3943347587597055E-2</v>
      </c>
      <c r="AE15" s="22">
        <f>LOG(Teorico!$C$12,2)*-1</f>
        <v>4.3943347587597055E-2</v>
      </c>
      <c r="AF15" s="22">
        <f>LOG(Teorico!$C$12,2)*-1</f>
        <v>4.3943347587597055E-2</v>
      </c>
      <c r="AG15" s="22">
        <f>LOG(Teorico!$C$12,2)*-1</f>
        <v>4.3943347587597055E-2</v>
      </c>
      <c r="AH15" s="22">
        <f>LOG(Teorico!$C$12,2)*-1</f>
        <v>4.3943347587597055E-2</v>
      </c>
      <c r="AI15" s="22">
        <f>LOG(Teorico!$C$12,2)*-1</f>
        <v>4.3943347587597055E-2</v>
      </c>
      <c r="AJ15" s="22">
        <f>LOG(Teorico!$C$12,2)*-1</f>
        <v>4.3943347587597055E-2</v>
      </c>
      <c r="AK15" s="22">
        <f>LOG(Teorico!$C$12,2)*-1</f>
        <v>4.3943347587597055E-2</v>
      </c>
      <c r="AL15" s="22">
        <f>LOG(Teorico!$C$12,2)*-1</f>
        <v>4.3943347587597055E-2</v>
      </c>
      <c r="AM15" s="22">
        <f>LOG(Teorico!$C$12,2)*-1</f>
        <v>4.3943347587597055E-2</v>
      </c>
      <c r="AN15" s="22">
        <f>LOG(Teorico!$C$12,2)*-1</f>
        <v>4.3943347587597055E-2</v>
      </c>
      <c r="AO15" s="22">
        <f>LOG(Teorico!$C$12,2)*-1</f>
        <v>4.3943347587597055E-2</v>
      </c>
      <c r="AP15" s="22">
        <f>LOG(Teorico!$C$12,2)*-1</f>
        <v>4.3943347587597055E-2</v>
      </c>
      <c r="AQ15" s="22">
        <f>LOG(Teorico!$C$12,2)*-1</f>
        <v>4.3943347587597055E-2</v>
      </c>
      <c r="AR15" s="22">
        <f>LOG(Teorico!$C$12,2)*-1</f>
        <v>4.3943347587597055E-2</v>
      </c>
      <c r="AS15" s="22">
        <f>LOG(Teorico!$C$12,2)*-1</f>
        <v>4.3943347587597055E-2</v>
      </c>
      <c r="AT15" s="22">
        <f>LOG(Teorico!$C$12,2)*-1</f>
        <v>4.3943347587597055E-2</v>
      </c>
      <c r="AU15" s="22">
        <f>LOG(Teorico!$C$12,2)*-1</f>
        <v>4.3943347587597055E-2</v>
      </c>
      <c r="AV15" s="22">
        <f>LOG(Teorico!$C$12,2)*-1</f>
        <v>4.3943347587597055E-2</v>
      </c>
      <c r="AW15" s="22">
        <f>LOG(Teorico!$C$12,2)*-1</f>
        <v>4.3943347587597055E-2</v>
      </c>
      <c r="AX15" s="22">
        <f>LOG(Teorico!$C$12,2)*-1</f>
        <v>4.3943347587597055E-2</v>
      </c>
      <c r="AY15" s="22">
        <f>LOG(Teorico!$C$12,2)*-1</f>
        <v>4.3943347587597055E-2</v>
      </c>
      <c r="AZ15" s="22">
        <f>LOG(Teorico!$C$12,2)*-1</f>
        <v>4.3943347587597055E-2</v>
      </c>
      <c r="BA15" s="22">
        <f>LOG(Teorico!$C$12,2)*-1</f>
        <v>4.3943347587597055E-2</v>
      </c>
      <c r="BB15" s="22">
        <f>LOG(Teorico!$C$12,2)*-1</f>
        <v>4.3943347587597055E-2</v>
      </c>
      <c r="BC15" s="22">
        <f>LOG(Teorico!$C$12,2)*-1</f>
        <v>4.3943347587597055E-2</v>
      </c>
      <c r="BD15" s="22">
        <f>LOG(Teorico!$C$12,2)*-1</f>
        <v>4.3943347587597055E-2</v>
      </c>
      <c r="BE15" s="22">
        <f>LOG(Teorico!$C$12,2)*-1</f>
        <v>4.3943347587597055E-2</v>
      </c>
      <c r="BF15" s="22">
        <f>LOG(Teorico!$C$12,2)*-1</f>
        <v>4.3943347587597055E-2</v>
      </c>
      <c r="BG15" s="22">
        <f>LOG(Teorico!$C$12,2)*-1</f>
        <v>4.3943347587597055E-2</v>
      </c>
      <c r="BH15" s="22">
        <f>LOG(Teorico!$C$12,2)*-1</f>
        <v>4.3943347587597055E-2</v>
      </c>
      <c r="BI15" s="22">
        <f>LOG(Teorico!$C$12,2)*-1</f>
        <v>4.3943347587597055E-2</v>
      </c>
      <c r="BJ15" s="22">
        <f>LOG(Teorico!$C$12,2)*-1</f>
        <v>4.3943347587597055E-2</v>
      </c>
      <c r="BK15" s="22">
        <f>LOG(Teorico!$C$12,2)*-1</f>
        <v>4.3943347587597055E-2</v>
      </c>
      <c r="BL15" s="22">
        <f>LOG(Teorico!$C$12,2)*-1</f>
        <v>4.3943347587597055E-2</v>
      </c>
      <c r="BM15" s="22">
        <f>LOG(Teorico!$C$12,2)*-1</f>
        <v>4.3943347587597055E-2</v>
      </c>
      <c r="BN15" s="22">
        <f>LOG(Teorico!$C$12,2)*-1</f>
        <v>4.3943347587597055E-2</v>
      </c>
      <c r="BO15" s="22">
        <f>LOG(Teorico!$C$12,2)*-1</f>
        <v>4.3943347587597055E-2</v>
      </c>
      <c r="BP15" s="22">
        <f>LOG(Teorico!$C$12,2)*-1</f>
        <v>4.3943347587597055E-2</v>
      </c>
      <c r="BQ15" s="22">
        <f>LOG(Teorico!$C$12,2)*-1</f>
        <v>4.3943347587597055E-2</v>
      </c>
      <c r="BR15" s="22">
        <f>LOG(Teorico!$C$12,2)*-1</f>
        <v>4.3943347587597055E-2</v>
      </c>
      <c r="BS15" s="22">
        <f>LOG(Teorico!$C$12,2)*-1</f>
        <v>4.3943347587597055E-2</v>
      </c>
      <c r="BT15" s="22">
        <f>LOG(Teorico!$C$12,2)*-1</f>
        <v>4.3943347587597055E-2</v>
      </c>
      <c r="BU15" s="22">
        <f>LOG(Teorico!$C$12,2)*-1</f>
        <v>4.3943347587597055E-2</v>
      </c>
      <c r="BV15" s="22">
        <f>LOG(Teorico!$C$12,2)*-1</f>
        <v>4.3943347587597055E-2</v>
      </c>
      <c r="BW15" s="22">
        <f>LOG(Teorico!$C$12,2)*-1</f>
        <v>4.3943347587597055E-2</v>
      </c>
      <c r="BX15" s="22">
        <f>LOG(Teorico!$C$12,2)*-1</f>
        <v>4.3943347587597055E-2</v>
      </c>
      <c r="BY15" s="22">
        <f>LOG(Teorico!$C$12,2)*-1</f>
        <v>4.3943347587597055E-2</v>
      </c>
      <c r="BZ15" s="22">
        <f>LOG(Teorico!$C$12,2)*-1</f>
        <v>4.3943347587597055E-2</v>
      </c>
      <c r="CA15" s="22">
        <f>LOG(Teorico!$C$12,2)*-1</f>
        <v>4.3943347587597055E-2</v>
      </c>
      <c r="CB15" s="22">
        <f>LOG(Teorico!$C$12,2)*-1</f>
        <v>4.3943347587597055E-2</v>
      </c>
      <c r="CC15" s="22">
        <f>LOG(Teorico!$C$12,2)*-1</f>
        <v>4.3943347587597055E-2</v>
      </c>
      <c r="CD15" s="22">
        <f>LOG(Teorico!$C$12,2)*-1</f>
        <v>4.3943347587597055E-2</v>
      </c>
      <c r="CE15" s="22">
        <f>LOG(Teorico!$C$12,2)*-1</f>
        <v>4.3943347587597055E-2</v>
      </c>
      <c r="CF15" s="22">
        <f>LOG(Teorico!$C$12,2)*-1</f>
        <v>4.3943347587597055E-2</v>
      </c>
      <c r="CG15" s="22">
        <f>LOG(Teorico!$C$12,2)*-1</f>
        <v>4.3943347587597055E-2</v>
      </c>
      <c r="CH15" s="22">
        <f>LOG(Teorico!$C$12,2)*-1</f>
        <v>4.3943347587597055E-2</v>
      </c>
      <c r="CI15" s="22">
        <f>LOG(Teorico!$C$12,2)*-1</f>
        <v>4.3943347587597055E-2</v>
      </c>
      <c r="CJ15" s="22">
        <f>LOG(Teorico!$C$12,2)*-1</f>
        <v>4.3943347587597055E-2</v>
      </c>
      <c r="CK15" s="22">
        <f>LOG(Teorico!$C$12,2)*-1</f>
        <v>4.3943347587597055E-2</v>
      </c>
      <c r="CL15" s="22">
        <f>LOG(Teorico!$C$12,2)*-1</f>
        <v>4.3943347587597055E-2</v>
      </c>
      <c r="CM15" s="22">
        <f>LOG(Teorico!$C$12,2)*-1</f>
        <v>4.3943347587597055E-2</v>
      </c>
      <c r="CN15" s="22">
        <f>LOG(Teorico!$C$12,2)*-1</f>
        <v>4.3943347587597055E-2</v>
      </c>
      <c r="CO15" s="22">
        <f>LOG(Teorico!$C$12,2)*-1</f>
        <v>4.3943347587597055E-2</v>
      </c>
      <c r="CP15" s="22">
        <f>LOG(Teorico!$C$12,2)*-1</f>
        <v>4.3943347587597055E-2</v>
      </c>
      <c r="CQ15" s="22">
        <f>LOG(Teorico!$C$12,2)*-1</f>
        <v>4.3943347587597055E-2</v>
      </c>
      <c r="CR15" s="22">
        <f>LOG(Teorico!$C$12,2)*-1</f>
        <v>4.3943347587597055E-2</v>
      </c>
      <c r="CS15" s="22">
        <f>LOG(Teorico!$C$12,2)*-1</f>
        <v>4.3943347587597055E-2</v>
      </c>
      <c r="CT15" s="22">
        <f>LOG(Teorico!$C$12,2)*-1</f>
        <v>4.3943347587597055E-2</v>
      </c>
      <c r="CU15" s="22">
        <f>LOG(Teorico!$C$12,2)*-1</f>
        <v>4.3943347587597055E-2</v>
      </c>
      <c r="CV15" s="22">
        <f>LOG(Teorico!$C$12,2)*-1</f>
        <v>4.3943347587597055E-2</v>
      </c>
      <c r="CW15" s="22">
        <f>LOG(Teorico!$C$12,2)*-1</f>
        <v>4.3943347587597055E-2</v>
      </c>
      <c r="CX15" s="22">
        <f>LOG(Teorico!$C$12,2)*-1</f>
        <v>4.3943347587597055E-2</v>
      </c>
    </row>
    <row r="16" spans="1:102" x14ac:dyDescent="0.35">
      <c r="A16" s="30" t="s">
        <v>40</v>
      </c>
      <c r="C16" s="23">
        <f>Teorico!$C$13*Manual!C1^(-Manual!C15)</f>
        <v>0.05</v>
      </c>
      <c r="D16" s="23">
        <f>Teorico!$C$13*Manual!D1^(-Manual!D15)</f>
        <v>4.8499999999999995E-2</v>
      </c>
      <c r="E16" s="23">
        <f>Teorico!$C$13*Manual!E1^(-Manual!E15)</f>
        <v>4.7643504492805723E-2</v>
      </c>
      <c r="F16" s="23">
        <f>Teorico!$C$13*Manual!F1^(-Manual!F15)</f>
        <v>4.7044999999999997E-2</v>
      </c>
      <c r="G16" s="23">
        <f>Teorico!$C$13*Manual!G1^(-Manual!G15)</f>
        <v>4.6585946380114845E-2</v>
      </c>
      <c r="H16" s="23">
        <f>Teorico!$C$13*Manual!H1^(-Manual!H15)</f>
        <v>4.6214199358021554E-2</v>
      </c>
      <c r="I16" s="23">
        <f>Teorico!$C$13*Manual!I1^(-Manual!I15)</f>
        <v>4.5902207030972308E-2</v>
      </c>
      <c r="J16" s="23">
        <f>Teorico!$C$13*Manual!J1^(-Manual!J15)</f>
        <v>4.5633649999999998E-2</v>
      </c>
      <c r="K16" s="23">
        <f>Teorico!$C$13*Manual!K1^(-Manual!K15)</f>
        <v>4.5398070407119989E-2</v>
      </c>
      <c r="L16" s="23">
        <f>Teorico!$C$13*Manual!L1^(-Manual!L15)</f>
        <v>4.5188367988711398E-2</v>
      </c>
      <c r="M16" s="23">
        <f>Teorico!$C$13*Manual!M1^(-Manual!M15)</f>
        <v>4.4999503662033882E-2</v>
      </c>
      <c r="N16" s="23">
        <f>Teorico!$C$13*Manual!N1^(-Manual!N15)</f>
        <v>4.4827773377280916E-2</v>
      </c>
      <c r="O16" s="23">
        <f>Teorico!$C$13*Manual!O1^(-Manual!O15)</f>
        <v>4.4670375627347915E-2</v>
      </c>
      <c r="P16" s="23">
        <f>Teorico!$C$13*Manual!P1^(-Manual!P15)</f>
        <v>4.4525140820043135E-2</v>
      </c>
      <c r="Q16" s="23">
        <f>Teorico!$C$13*Manual!Q1^(-Manual!Q15)</f>
        <v>4.4390354913252161E-2</v>
      </c>
      <c r="R16" s="23">
        <f>Teorico!$C$13*Manual!R1^(-Manual!R15)</f>
        <v>4.4264640499999994E-2</v>
      </c>
      <c r="S16" s="23">
        <f>Teorico!$C$13*Manual!S1^(-Manual!S15)</f>
        <v>4.4146874273456059E-2</v>
      </c>
      <c r="T16" s="23">
        <f>Teorico!$C$13*Manual!T1^(-Manual!T15)</f>
        <v>4.4036128294906392E-2</v>
      </c>
      <c r="U16" s="23">
        <f>Teorico!$C$13*Manual!U1^(-Manual!U15)</f>
        <v>4.3931627282056664E-2</v>
      </c>
      <c r="V16" s="23">
        <f>Teorico!$C$13*Manual!V1^(-Manual!V15)</f>
        <v>4.3832716949050055E-2</v>
      </c>
      <c r="W16" s="23">
        <f>Teorico!$C$13*Manual!W1^(-Manual!W15)</f>
        <v>4.3738840138196546E-2</v>
      </c>
      <c r="X16" s="23">
        <f>Teorico!$C$13*Manual!X1^(-Manual!X15)</f>
        <v>4.3649518552172861E-2</v>
      </c>
      <c r="Y16" s="23">
        <f>Teorico!$C$13*Manual!Y1^(-Manual!Y15)</f>
        <v>4.356433858182291E-2</v>
      </c>
      <c r="Z16" s="23">
        <f>Teorico!$C$13*Manual!Z1^(-Manual!Z15)</f>
        <v>4.3482940175962478E-2</v>
      </c>
      <c r="AA16" s="23">
        <f>Teorico!$C$13*Manual!AA1^(-Manual!AA15)</f>
        <v>4.3405008002618713E-2</v>
      </c>
      <c r="AB16" s="23">
        <f>Teorico!$C$13*Manual!AB1^(-Manual!AB15)</f>
        <v>4.3330264358527472E-2</v>
      </c>
      <c r="AC16" s="23">
        <f>Teorico!$C$13*Manual!AC1^(-Manual!AC15)</f>
        <v>4.3258463428126642E-2</v>
      </c>
      <c r="AD16" s="23">
        <f>Teorico!$C$13*Manual!AD1^(-Manual!AD15)</f>
        <v>4.3189386595441838E-2</v>
      </c>
      <c r="AE16" s="23">
        <f>Teorico!$C$13*Manual!AE1^(-Manual!AE15)</f>
        <v>4.312283858557845E-2</v>
      </c>
      <c r="AF16" s="23">
        <f>Teorico!$C$13*Manual!AF1^(-Manual!AF15)</f>
        <v>4.3058644265854602E-2</v>
      </c>
      <c r="AG16" s="23">
        <f>Teorico!$C$13*Manual!AG1^(-Manual!AG15)</f>
        <v>4.2996645975865569E-2</v>
      </c>
      <c r="AH16" s="23">
        <f>Teorico!$C$13*Manual!AH1^(-Manual!AH15)</f>
        <v>4.293670128499999E-2</v>
      </c>
      <c r="AI16" s="23">
        <f>Teorico!$C$13*Manual!AI1^(-Manual!AI15)</f>
        <v>4.2878681097922783E-2</v>
      </c>
      <c r="AJ16" s="23">
        <f>Teorico!$C$13*Manual!AJ1^(-Manual!AJ15)</f>
        <v>4.2822468045252381E-2</v>
      </c>
      <c r="AK16" s="23">
        <f>Teorico!$C$13*Manual!AK1^(-Manual!AK15)</f>
        <v>4.2767955109476133E-2</v>
      </c>
      <c r="AL16" s="23">
        <f>Teorico!$C$13*Manual!AL1^(-Manual!AL15)</f>
        <v>4.2715044446059197E-2</v>
      </c>
      <c r="AM16" s="23">
        <f>Teorico!$C$13*Manual!AM1^(-Manual!AM15)</f>
        <v>4.2663646367429989E-2</v>
      </c>
      <c r="AN16" s="23">
        <f>Teorico!$C$13*Manual!AN1^(-Manual!AN15)</f>
        <v>4.2613678463594963E-2</v>
      </c>
      <c r="AO16" s="23">
        <f>Teorico!$C$13*Manual!AO1^(-Manual!AO15)</f>
        <v>4.25650648379374E-2</v>
      </c>
      <c r="AP16" s="23">
        <f>Teorico!$C$13*Manual!AP1^(-Manual!AP15)</f>
        <v>4.2517735440578554E-2</v>
      </c>
      <c r="AQ16" s="23">
        <f>Teorico!$C$13*Manual!AQ1^(-Manual!AQ15)</f>
        <v>4.2471625484744341E-2</v>
      </c>
      <c r="AR16" s="23">
        <f>Teorico!$C$13*Manual!AR1^(-Manual!AR15)</f>
        <v>4.2426674934050647E-2</v>
      </c>
      <c r="AS16" s="23">
        <f>Teorico!$C$13*Manual!AS1^(-Manual!AS15)</f>
        <v>4.2382828050624238E-2</v>
      </c>
      <c r="AT16" s="23">
        <f>Teorico!$C$13*Manual!AT1^(-Manual!AT15)</f>
        <v>4.2340032995607679E-2</v>
      </c>
      <c r="AU16" s="23">
        <f>Teorico!$C$13*Manual!AU1^(-Manual!AU15)</f>
        <v>4.2298241474935411E-2</v>
      </c>
      <c r="AV16" s="23">
        <f>Teorico!$C$13*Manual!AV1^(-Manual!AV15)</f>
        <v>4.2257408424368224E-2</v>
      </c>
      <c r="AW16" s="23">
        <f>Teorico!$C$13*Manual!AW1^(-Manual!AW15)</f>
        <v>4.2217491728684609E-2</v>
      </c>
      <c r="AX16" s="23">
        <f>Teorico!$C$13*Manual!AX1^(-Manual!AX15)</f>
        <v>4.2178451970683602E-2</v>
      </c>
      <c r="AY16" s="23">
        <f>Teorico!$C$13*Manual!AY1^(-Manual!AY15)</f>
        <v>4.2140252206284867E-2</v>
      </c>
      <c r="AZ16" s="23">
        <f>Teorico!$C$13*Manual!AZ1^(-Manual!AZ15)</f>
        <v>4.210285776254015E-2</v>
      </c>
      <c r="BA16" s="23">
        <f>Teorico!$C$13*Manual!BA1^(-Manual!BA15)</f>
        <v>4.2066236055814665E-2</v>
      </c>
      <c r="BB16" s="23">
        <f>Teorico!$C$13*Manual!BB1^(-Manual!BB15)</f>
        <v>4.2030356427771642E-2</v>
      </c>
      <c r="BC16" s="23">
        <f>Teorico!$C$13*Manual!BC1^(-Manual!BC15)</f>
        <v>4.1995189997111028E-2</v>
      </c>
      <c r="BD16" s="23">
        <f>Teorico!$C$13*Manual!BD1^(-Manual!BD15)</f>
        <v>4.1960709525282844E-2</v>
      </c>
      <c r="BE16" s="23">
        <f>Teorico!$C$13*Manual!BE1^(-Manual!BE15)</f>
        <v>4.1926889294625846E-2</v>
      </c>
      <c r="BF16" s="23">
        <f>Teorico!$C$13*Manual!BF1^(-Manual!BF15)</f>
        <v>4.1893704997578579E-2</v>
      </c>
      <c r="BG16" s="23">
        <f>Teorico!$C$13*Manual!BG1^(-Manual!BG15)</f>
        <v>4.1861133635778668E-2</v>
      </c>
      <c r="BH16" s="23">
        <f>Teorico!$C$13*Manual!BH1^(-Manual!BH15)</f>
        <v>4.1829153428011093E-2</v>
      </c>
      <c r="BI16" s="23">
        <f>Teorico!$C$13*Manual!BI1^(-Manual!BI15)</f>
        <v>4.1797743726091574E-2</v>
      </c>
      <c r="BJ16" s="23">
        <f>Teorico!$C$13*Manual!BJ1^(-Manual!BJ15)</f>
        <v>4.1766884937878966E-2</v>
      </c>
      <c r="BK16" s="23">
        <f>Teorico!$C$13*Manual!BK1^(-Manual!BK15)</f>
        <v>4.1736558456704848E-2</v>
      </c>
      <c r="BL16" s="23">
        <f>Teorico!$C$13*Manual!BL1^(-Manual!BL15)</f>
        <v>4.17067465965896E-2</v>
      </c>
      <c r="BM16" s="23">
        <f>Teorico!$C$13*Manual!BM1^(-Manual!BM15)</f>
        <v>4.1677432532685577E-2</v>
      </c>
      <c r="BN16" s="23">
        <f>Teorico!$C$13*Manual!BN1^(-Manual!BN15)</f>
        <v>4.164860024645E-2</v>
      </c>
      <c r="BO16" s="23">
        <f>Teorico!$C$13*Manual!BO1^(-Manual!BO15)</f>
        <v>4.1620234475104378E-2</v>
      </c>
      <c r="BP16" s="23">
        <f>Teorico!$C$13*Manual!BP1^(-Manual!BP15)</f>
        <v>4.1592320664985097E-2</v>
      </c>
      <c r="BQ16" s="23">
        <f>Teorico!$C$13*Manual!BQ1^(-Manual!BQ15)</f>
        <v>4.1564844928431502E-2</v>
      </c>
      <c r="BR16" s="23">
        <f>Teorico!$C$13*Manual!BR1^(-Manual!BR15)</f>
        <v>4.1537794003894797E-2</v>
      </c>
      <c r="BS16" s="23">
        <f>Teorico!$C$13*Manual!BS1^(-Manual!BS15)</f>
        <v>4.1511155218983797E-2</v>
      </c>
      <c r="BT16" s="23">
        <f>Teorico!$C$13*Manual!BT1^(-Manual!BT15)</f>
        <v>4.1484916456191845E-2</v>
      </c>
      <c r="BU16" s="23">
        <f>Teorico!$C$13*Manual!BU1^(-Manual!BU15)</f>
        <v>4.1459066121075493E-2</v>
      </c>
      <c r="BV16" s="23">
        <f>Teorico!$C$13*Manual!BV1^(-Manual!BV15)</f>
        <v>4.1433593112677414E-2</v>
      </c>
      <c r="BW16" s="23">
        <f>Teorico!$C$13*Manual!BW1^(-Manual!BW15)</f>
        <v>4.1408486796006679E-2</v>
      </c>
      <c r="BX16" s="23">
        <f>Teorico!$C$13*Manual!BX1^(-Manual!BX15)</f>
        <v>4.1383736976407091E-2</v>
      </c>
      <c r="BY16" s="23">
        <f>Teorico!$C$13*Manual!BY1^(-Manual!BY15)</f>
        <v>4.135933387566066E-2</v>
      </c>
      <c r="BZ16" s="23">
        <f>Teorico!$C$13*Manual!BZ1^(-Manual!BZ15)</f>
        <v>4.1335268109687115E-2</v>
      </c>
      <c r="CA16" s="23">
        <f>Teorico!$C$13*Manual!CA1^(-Manual!CA15)</f>
        <v>4.1311530667713509E-2</v>
      </c>
      <c r="CB16" s="23">
        <f>Teorico!$C$13*Manual!CB1^(-Manual!CB15)</f>
        <v>4.1288112892799267E-2</v>
      </c>
      <c r="CC16" s="23">
        <f>Teorico!$C$13*Manual!CC1^(-Manual!CC15)</f>
        <v>4.1265006463612315E-2</v>
      </c>
      <c r="CD16" s="23">
        <f>Teorico!$C$13*Manual!CD1^(-Manual!CD15)</f>
        <v>4.1242203377361203E-2</v>
      </c>
      <c r="CE16" s="23">
        <f>Teorico!$C$13*Manual!CE1^(-Manual!CE15)</f>
        <v>4.1219695933796478E-2</v>
      </c>
      <c r="CF16" s="23">
        <f>Teorico!$C$13*Manual!CF1^(-Manual!CF15)</f>
        <v>4.1197476720201999E-2</v>
      </c>
      <c r="CG16" s="23">
        <f>Teorico!$C$13*Manual!CG1^(-Manual!CG15)</f>
        <v>4.1175538597303663E-2</v>
      </c>
      <c r="CH16" s="23">
        <f>Teorico!$C$13*Manual!CH1^(-Manual!CH15)</f>
        <v>4.1153874686029136E-2</v>
      </c>
      <c r="CI16" s="23">
        <f>Teorico!$C$13*Manual!CI1^(-Manual!CI15)</f>
        <v>4.11324783550579E-2</v>
      </c>
      <c r="CJ16" s="23">
        <f>Teorico!$C$13*Manual!CJ1^(-Manual!CJ15)</f>
        <v>4.1111343209105512E-2</v>
      </c>
      <c r="CK16" s="23">
        <f>Teorico!$C$13*Manual!CK1^(-Manual!CK15)</f>
        <v>4.1090463077890861E-2</v>
      </c>
      <c r="CL16" s="23">
        <f>Teorico!$C$13*Manual!CL1^(-Manual!CL15)</f>
        <v>4.1069832005739451E-2</v>
      </c>
      <c r="CM16" s="23">
        <f>Teorico!$C$13*Manual!CM1^(-Manual!CM15)</f>
        <v>4.1049444241778962E-2</v>
      </c>
      <c r="CN16" s="23">
        <f>Teorico!$C$13*Manual!CN1^(-Manual!CN15)</f>
        <v>4.1029294230687352E-2</v>
      </c>
      <c r="CO16" s="23">
        <f>Teorico!$C$13*Manual!CO1^(-Manual!CO15)</f>
        <v>4.1009376603956454E-2</v>
      </c>
      <c r="CP16" s="23">
        <f>Teorico!$C$13*Manual!CP1^(-Manual!CP15)</f>
        <v>4.0989686171637174E-2</v>
      </c>
      <c r="CQ16" s="23">
        <f>Teorico!$C$13*Manual!CQ1^(-Manual!CQ15)</f>
        <v>4.0970217914534569E-2</v>
      </c>
      <c r="CR16" s="23">
        <f>Teorico!$C$13*Manual!CR1^(-Manual!CR15)</f>
        <v>4.0950966976824071E-2</v>
      </c>
      <c r="CS16" s="23">
        <f>Teorico!$C$13*Manual!CS1^(-Manual!CS15)</f>
        <v>4.0931928659061652E-2</v>
      </c>
      <c r="CT16" s="23">
        <f>Teorico!$C$13*Manual!CT1^(-Manual!CT15)</f>
        <v>4.0913098411563098E-2</v>
      </c>
      <c r="CU16" s="23">
        <f>Teorico!$C$13*Manual!CU1^(-Manual!CU15)</f>
        <v>4.0894471828129351E-2</v>
      </c>
      <c r="CV16" s="23">
        <f>Teorico!$C$13*Manual!CV1^(-Manual!CV15)</f>
        <v>4.0876044640096316E-2</v>
      </c>
      <c r="CW16" s="23">
        <f>Teorico!$C$13*Manual!CW1^(-Manual!CW15)</f>
        <v>4.0857812710689362E-2</v>
      </c>
      <c r="CX16" s="23">
        <f>Teorico!$C$13*Manual!CX1^(-Manual!CX15)</f>
        <v>4.0839772029663934E-2</v>
      </c>
    </row>
    <row r="17" spans="1:102" x14ac:dyDescent="0.35">
      <c r="A17" s="29" t="s">
        <v>36</v>
      </c>
      <c r="C17" s="23">
        <f>C16</f>
        <v>0.05</v>
      </c>
      <c r="D17" s="23">
        <f>C17+D16</f>
        <v>9.8500000000000004E-2</v>
      </c>
      <c r="E17" s="23">
        <f>D17+E16</f>
        <v>0.14614350449280572</v>
      </c>
      <c r="F17" s="23">
        <f t="shared" ref="F17:BQ17" si="4">E17+F16</f>
        <v>0.19318850449280572</v>
      </c>
      <c r="G17" s="23">
        <f t="shared" si="4"/>
        <v>0.23977445087292057</v>
      </c>
      <c r="H17" s="23">
        <f t="shared" si="4"/>
        <v>0.28598865023094211</v>
      </c>
      <c r="I17" s="23">
        <f t="shared" si="4"/>
        <v>0.33189085726191442</v>
      </c>
      <c r="J17" s="23">
        <f t="shared" si="4"/>
        <v>0.37752450726191444</v>
      </c>
      <c r="K17" s="23">
        <f t="shared" si="4"/>
        <v>0.42292257766903441</v>
      </c>
      <c r="L17" s="23">
        <f t="shared" si="4"/>
        <v>0.4681109456577458</v>
      </c>
      <c r="M17" s="23">
        <f t="shared" si="4"/>
        <v>0.51311044931977967</v>
      </c>
      <c r="N17" s="23">
        <f t="shared" si="4"/>
        <v>0.55793822269706062</v>
      </c>
      <c r="O17" s="23">
        <f t="shared" si="4"/>
        <v>0.6026085983244085</v>
      </c>
      <c r="P17" s="23">
        <f t="shared" si="4"/>
        <v>0.6471337391444516</v>
      </c>
      <c r="Q17" s="23">
        <f t="shared" si="4"/>
        <v>0.69152409405770376</v>
      </c>
      <c r="R17" s="23">
        <f t="shared" si="4"/>
        <v>0.73578873455770377</v>
      </c>
      <c r="S17" s="23">
        <f t="shared" si="4"/>
        <v>0.77993560883115987</v>
      </c>
      <c r="T17" s="23">
        <f t="shared" si="4"/>
        <v>0.82397173712606631</v>
      </c>
      <c r="U17" s="23">
        <f t="shared" si="4"/>
        <v>0.86790336440812299</v>
      </c>
      <c r="V17" s="23">
        <f t="shared" si="4"/>
        <v>0.9117360813571731</v>
      </c>
      <c r="W17" s="23">
        <f t="shared" si="4"/>
        <v>0.95547492149536961</v>
      </c>
      <c r="X17" s="23">
        <f t="shared" si="4"/>
        <v>0.99912444004754253</v>
      </c>
      <c r="Y17" s="23">
        <f t="shared" si="4"/>
        <v>1.0426887786293655</v>
      </c>
      <c r="Z17" s="23">
        <f t="shared" si="4"/>
        <v>1.0861717188053279</v>
      </c>
      <c r="AA17" s="23">
        <f t="shared" si="4"/>
        <v>1.1295767268079466</v>
      </c>
      <c r="AB17" s="23">
        <f t="shared" si="4"/>
        <v>1.172906991166474</v>
      </c>
      <c r="AC17" s="23">
        <f t="shared" si="4"/>
        <v>1.2161654545946006</v>
      </c>
      <c r="AD17" s="23">
        <f t="shared" si="4"/>
        <v>1.2593548411900424</v>
      </c>
      <c r="AE17" s="23">
        <f t="shared" si="4"/>
        <v>1.3024776797756208</v>
      </c>
      <c r="AF17" s="23">
        <f t="shared" si="4"/>
        <v>1.3455363240414755</v>
      </c>
      <c r="AG17" s="23">
        <f t="shared" si="4"/>
        <v>1.388532970017341</v>
      </c>
      <c r="AH17" s="23">
        <f t="shared" si="4"/>
        <v>1.4314696713023409</v>
      </c>
      <c r="AI17" s="23">
        <f t="shared" si="4"/>
        <v>1.4743483524002636</v>
      </c>
      <c r="AJ17" s="23">
        <f t="shared" si="4"/>
        <v>1.5171708204455161</v>
      </c>
      <c r="AK17" s="23">
        <f t="shared" si="4"/>
        <v>1.5599387755549923</v>
      </c>
      <c r="AL17" s="23">
        <f t="shared" si="4"/>
        <v>1.6026538200010514</v>
      </c>
      <c r="AM17" s="23">
        <f t="shared" si="4"/>
        <v>1.6453174663684813</v>
      </c>
      <c r="AN17" s="23">
        <f t="shared" si="4"/>
        <v>1.6879311448320762</v>
      </c>
      <c r="AO17" s="23">
        <f t="shared" si="4"/>
        <v>1.7304962096700136</v>
      </c>
      <c r="AP17" s="23">
        <f t="shared" si="4"/>
        <v>1.7730139451105922</v>
      </c>
      <c r="AQ17" s="23">
        <f t="shared" si="4"/>
        <v>1.8154855705953366</v>
      </c>
      <c r="AR17" s="23">
        <f t="shared" si="4"/>
        <v>1.8579122455293873</v>
      </c>
      <c r="AS17" s="23">
        <f t="shared" si="4"/>
        <v>1.9002950735800115</v>
      </c>
      <c r="AT17" s="23">
        <f t="shared" si="4"/>
        <v>1.9426351065756191</v>
      </c>
      <c r="AU17" s="23">
        <f t="shared" si="4"/>
        <v>1.9849333480505544</v>
      </c>
      <c r="AV17" s="23">
        <f t="shared" si="4"/>
        <v>2.0271907564749228</v>
      </c>
      <c r="AW17" s="23">
        <f t="shared" si="4"/>
        <v>2.0694082482036071</v>
      </c>
      <c r="AX17" s="23">
        <f t="shared" si="4"/>
        <v>2.111586700174291</v>
      </c>
      <c r="AY17" s="23">
        <f t="shared" si="4"/>
        <v>2.153726952380576</v>
      </c>
      <c r="AZ17" s="23">
        <f t="shared" si="4"/>
        <v>2.195829810143116</v>
      </c>
      <c r="BA17" s="23">
        <f t="shared" si="4"/>
        <v>2.2378960461989306</v>
      </c>
      <c r="BB17" s="23">
        <f t="shared" si="4"/>
        <v>2.2799264026267023</v>
      </c>
      <c r="BC17" s="23">
        <f t="shared" si="4"/>
        <v>2.3219215926238133</v>
      </c>
      <c r="BD17" s="23">
        <f t="shared" si="4"/>
        <v>2.3638823021490962</v>
      </c>
      <c r="BE17" s="23">
        <f t="shared" si="4"/>
        <v>2.4058091914437219</v>
      </c>
      <c r="BF17" s="23">
        <f t="shared" si="4"/>
        <v>2.4477028964413003</v>
      </c>
      <c r="BG17" s="23">
        <f t="shared" si="4"/>
        <v>2.4895640300770792</v>
      </c>
      <c r="BH17" s="23">
        <f t="shared" si="4"/>
        <v>2.5313931835050902</v>
      </c>
      <c r="BI17" s="23">
        <f t="shared" si="4"/>
        <v>2.5731909272311819</v>
      </c>
      <c r="BJ17" s="23">
        <f t="shared" si="4"/>
        <v>2.6149578121690609</v>
      </c>
      <c r="BK17" s="23">
        <f t="shared" si="4"/>
        <v>2.6566943706257655</v>
      </c>
      <c r="BL17" s="23">
        <f t="shared" si="4"/>
        <v>2.698401117222355</v>
      </c>
      <c r="BM17" s="23">
        <f t="shared" si="4"/>
        <v>2.7400785497550406</v>
      </c>
      <c r="BN17" s="23">
        <f t="shared" si="4"/>
        <v>2.7817271500014904</v>
      </c>
      <c r="BO17" s="23">
        <f t="shared" si="4"/>
        <v>2.8233473844765946</v>
      </c>
      <c r="BP17" s="23">
        <f t="shared" si="4"/>
        <v>2.8649397051415799</v>
      </c>
      <c r="BQ17" s="23">
        <f t="shared" si="4"/>
        <v>2.9065045500700113</v>
      </c>
      <c r="BR17" s="23">
        <f t="shared" ref="BR17:CX17" si="5">BQ17+BR16</f>
        <v>2.9480423440739063</v>
      </c>
      <c r="BS17" s="23">
        <f t="shared" si="5"/>
        <v>2.98955349929289</v>
      </c>
      <c r="BT17" s="23">
        <f t="shared" si="5"/>
        <v>3.0310384157490819</v>
      </c>
      <c r="BU17" s="23">
        <f t="shared" si="5"/>
        <v>3.0724974818701574</v>
      </c>
      <c r="BV17" s="23">
        <f t="shared" si="5"/>
        <v>3.1139310749828346</v>
      </c>
      <c r="BW17" s="23">
        <f t="shared" si="5"/>
        <v>3.1553395617788413</v>
      </c>
      <c r="BX17" s="23">
        <f t="shared" si="5"/>
        <v>3.1967232987552485</v>
      </c>
      <c r="BY17" s="23">
        <f t="shared" si="5"/>
        <v>3.2380826326309093</v>
      </c>
      <c r="BZ17" s="23">
        <f t="shared" si="5"/>
        <v>3.2794179007405964</v>
      </c>
      <c r="CA17" s="23">
        <f t="shared" si="5"/>
        <v>3.32072943140831</v>
      </c>
      <c r="CB17" s="23">
        <f t="shared" si="5"/>
        <v>3.3620175443011093</v>
      </c>
      <c r="CC17" s="23">
        <f t="shared" si="5"/>
        <v>3.4032825507647217</v>
      </c>
      <c r="CD17" s="23">
        <f t="shared" si="5"/>
        <v>3.4445247541420829</v>
      </c>
      <c r="CE17" s="23">
        <f t="shared" si="5"/>
        <v>3.4857444500758792</v>
      </c>
      <c r="CF17" s="23">
        <f t="shared" si="5"/>
        <v>3.5269419267960811</v>
      </c>
      <c r="CG17" s="23">
        <f t="shared" si="5"/>
        <v>3.5681174653933847</v>
      </c>
      <c r="CH17" s="23">
        <f t="shared" si="5"/>
        <v>3.6092713400794136</v>
      </c>
      <c r="CI17" s="23">
        <f t="shared" si="5"/>
        <v>3.6504038184344716</v>
      </c>
      <c r="CJ17" s="23">
        <f t="shared" si="5"/>
        <v>3.6915151616435771</v>
      </c>
      <c r="CK17" s="23">
        <f t="shared" si="5"/>
        <v>3.7326056247214678</v>
      </c>
      <c r="CL17" s="23">
        <f t="shared" si="5"/>
        <v>3.7736754567272075</v>
      </c>
      <c r="CM17" s="23">
        <f t="shared" si="5"/>
        <v>3.8147249009689865</v>
      </c>
      <c r="CN17" s="23">
        <f t="shared" si="5"/>
        <v>3.8557541951996739</v>
      </c>
      <c r="CO17" s="23">
        <f t="shared" si="5"/>
        <v>3.8967635718036302</v>
      </c>
      <c r="CP17" s="23">
        <f t="shared" si="5"/>
        <v>3.9377532579752672</v>
      </c>
      <c r="CQ17" s="23">
        <f t="shared" si="5"/>
        <v>3.9787234758898018</v>
      </c>
      <c r="CR17" s="23">
        <f t="shared" si="5"/>
        <v>4.0196744428666262</v>
      </c>
      <c r="CS17" s="23">
        <f t="shared" si="5"/>
        <v>4.0606063715256875</v>
      </c>
      <c r="CT17" s="23">
        <f t="shared" si="5"/>
        <v>4.1015194699372506</v>
      </c>
      <c r="CU17" s="23">
        <f t="shared" si="5"/>
        <v>4.1424139417653798</v>
      </c>
      <c r="CV17" s="23">
        <f t="shared" si="5"/>
        <v>4.1832899864054758</v>
      </c>
      <c r="CW17" s="23">
        <f t="shared" si="5"/>
        <v>4.2241477991161656</v>
      </c>
      <c r="CX17" s="23">
        <f t="shared" si="5"/>
        <v>4.2649875711458298</v>
      </c>
    </row>
    <row r="18" spans="1:102" x14ac:dyDescent="0.35">
      <c r="A18" s="30" t="s">
        <v>38</v>
      </c>
      <c r="C18" s="23">
        <f>C17/C1</f>
        <v>0.05</v>
      </c>
      <c r="D18" s="23">
        <f t="shared" ref="D18:BO18" si="6">D17/D1</f>
        <v>4.9250000000000002E-2</v>
      </c>
      <c r="E18" s="23">
        <f t="shared" si="6"/>
        <v>4.8714501497601904E-2</v>
      </c>
      <c r="F18" s="23">
        <f t="shared" si="6"/>
        <v>4.8297126123201431E-2</v>
      </c>
      <c r="G18" s="23">
        <f t="shared" si="6"/>
        <v>4.7954890174584111E-2</v>
      </c>
      <c r="H18" s="23">
        <f t="shared" si="6"/>
        <v>4.7664775038490349E-2</v>
      </c>
      <c r="I18" s="23">
        <f t="shared" si="6"/>
        <v>4.741297960884492E-2</v>
      </c>
      <c r="J18" s="23">
        <f t="shared" si="6"/>
        <v>4.7190563407739305E-2</v>
      </c>
      <c r="K18" s="23">
        <f t="shared" si="6"/>
        <v>4.6991397518781598E-2</v>
      </c>
      <c r="L18" s="23">
        <f t="shared" si="6"/>
        <v>4.6811094565774578E-2</v>
      </c>
      <c r="M18" s="23">
        <f t="shared" si="6"/>
        <v>4.6646404483616337E-2</v>
      </c>
      <c r="N18" s="23">
        <f t="shared" si="6"/>
        <v>4.6494851891421718E-2</v>
      </c>
      <c r="O18" s="23">
        <f t="shared" si="6"/>
        <v>4.6354507563416039E-2</v>
      </c>
      <c r="P18" s="23">
        <f t="shared" si="6"/>
        <v>4.6223838510317972E-2</v>
      </c>
      <c r="Q18" s="23">
        <f t="shared" si="6"/>
        <v>4.6101606270513587E-2</v>
      </c>
      <c r="R18" s="23">
        <f t="shared" si="6"/>
        <v>4.5986795909856486E-2</v>
      </c>
      <c r="S18" s="23">
        <f t="shared" si="6"/>
        <v>4.5878565225362343E-2</v>
      </c>
      <c r="T18" s="23">
        <f t="shared" si="6"/>
        <v>4.5776207618114795E-2</v>
      </c>
      <c r="U18" s="23">
        <f t="shared" si="6"/>
        <v>4.567912444253279E-2</v>
      </c>
      <c r="V18" s="23">
        <f t="shared" si="6"/>
        <v>4.5586804067858658E-2</v>
      </c>
      <c r="W18" s="23">
        <f t="shared" si="6"/>
        <v>4.5498805785493791E-2</v>
      </c>
      <c r="X18" s="23">
        <f t="shared" si="6"/>
        <v>4.5414747274888298E-2</v>
      </c>
      <c r="Y18" s="23">
        <f t="shared" si="6"/>
        <v>4.5334294723015887E-2</v>
      </c>
      <c r="Z18" s="23">
        <f t="shared" si="6"/>
        <v>4.5257154950221999E-2</v>
      </c>
      <c r="AA18" s="23">
        <f t="shared" si="6"/>
        <v>4.5183069072317866E-2</v>
      </c>
      <c r="AB18" s="23">
        <f t="shared" si="6"/>
        <v>4.5111807352556696E-2</v>
      </c>
      <c r="AC18" s="23">
        <f t="shared" si="6"/>
        <v>4.5043164984985208E-2</v>
      </c>
      <c r="AD18" s="23">
        <f t="shared" si="6"/>
        <v>4.4976958613930085E-2</v>
      </c>
      <c r="AE18" s="23">
        <f t="shared" si="6"/>
        <v>4.4913023440538651E-2</v>
      </c>
      <c r="AF18" s="23">
        <f t="shared" si="6"/>
        <v>4.4851210801382518E-2</v>
      </c>
      <c r="AG18" s="23">
        <f t="shared" si="6"/>
        <v>4.4791386129591645E-2</v>
      </c>
      <c r="AH18" s="23">
        <f t="shared" si="6"/>
        <v>4.4733427228198154E-2</v>
      </c>
      <c r="AI18" s="23">
        <f t="shared" si="6"/>
        <v>4.4677222800007986E-2</v>
      </c>
      <c r="AJ18" s="23">
        <f t="shared" si="6"/>
        <v>4.4622671189574005E-2</v>
      </c>
      <c r="AK18" s="23">
        <f t="shared" si="6"/>
        <v>4.4569679301571206E-2</v>
      </c>
      <c r="AL18" s="23">
        <f t="shared" si="6"/>
        <v>4.4518161666695873E-2</v>
      </c>
      <c r="AM18" s="23">
        <f t="shared" si="6"/>
        <v>4.4468039631580573E-2</v>
      </c>
      <c r="AN18" s="23">
        <f t="shared" si="6"/>
        <v>4.4419240653475689E-2</v>
      </c>
      <c r="AO18" s="23">
        <f t="shared" si="6"/>
        <v>4.4371697683846502E-2</v>
      </c>
      <c r="AP18" s="23">
        <f t="shared" si="6"/>
        <v>4.4325348627764806E-2</v>
      </c>
      <c r="AQ18" s="23">
        <f t="shared" si="6"/>
        <v>4.4280135868178944E-2</v>
      </c>
      <c r="AR18" s="23">
        <f t="shared" si="6"/>
        <v>4.4236005845937794E-2</v>
      </c>
      <c r="AS18" s="23">
        <f t="shared" si="6"/>
        <v>4.4192908687907241E-2</v>
      </c>
      <c r="AT18" s="23">
        <f t="shared" si="6"/>
        <v>4.4150797876718613E-2</v>
      </c>
      <c r="AU18" s="23">
        <f t="shared" si="6"/>
        <v>4.410962995667899E-2</v>
      </c>
      <c r="AV18" s="23">
        <f t="shared" si="6"/>
        <v>4.406936427119397E-2</v>
      </c>
      <c r="AW18" s="23">
        <f t="shared" si="6"/>
        <v>4.4029962727736321E-2</v>
      </c>
      <c r="AX18" s="23">
        <f t="shared" si="6"/>
        <v>4.3991389586964393E-2</v>
      </c>
      <c r="AY18" s="23">
        <f t="shared" si="6"/>
        <v>4.3953611273072977E-2</v>
      </c>
      <c r="AZ18" s="23">
        <f t="shared" si="6"/>
        <v>4.3916596202862319E-2</v>
      </c>
      <c r="BA18" s="23">
        <f t="shared" si="6"/>
        <v>4.3880314631351579E-2</v>
      </c>
      <c r="BB18" s="23">
        <f t="shared" si="6"/>
        <v>4.3844738512051964E-2</v>
      </c>
      <c r="BC18" s="23">
        <f t="shared" si="6"/>
        <v>4.380984137026063E-2</v>
      </c>
      <c r="BD18" s="23">
        <f t="shared" si="6"/>
        <v>4.3775598187946227E-2</v>
      </c>
      <c r="BE18" s="23">
        <f t="shared" si="6"/>
        <v>4.3741985298976764E-2</v>
      </c>
      <c r="BF18" s="23">
        <f t="shared" si="6"/>
        <v>4.370898029359465E-2</v>
      </c>
      <c r="BG18" s="23">
        <f t="shared" si="6"/>
        <v>4.3676561931176826E-2</v>
      </c>
      <c r="BH18" s="23">
        <f t="shared" si="6"/>
        <v>4.3644710060432593E-2</v>
      </c>
      <c r="BI18" s="23">
        <f t="shared" si="6"/>
        <v>4.3613405546291222E-2</v>
      </c>
      <c r="BJ18" s="23">
        <f t="shared" si="6"/>
        <v>4.3582630202817683E-2</v>
      </c>
      <c r="BK18" s="23">
        <f t="shared" si="6"/>
        <v>4.3552366731569925E-2</v>
      </c>
      <c r="BL18" s="23">
        <f t="shared" si="6"/>
        <v>4.3522598664876691E-2</v>
      </c>
      <c r="BM18" s="23">
        <f t="shared" si="6"/>
        <v>4.3493310313572071E-2</v>
      </c>
      <c r="BN18" s="23">
        <f t="shared" si="6"/>
        <v>4.3464486718773288E-2</v>
      </c>
      <c r="BO18" s="23">
        <f t="shared" si="6"/>
        <v>4.3436113607332225E-2</v>
      </c>
      <c r="BP18" s="23">
        <f t="shared" ref="BP18:CX18" si="7">BP17/BP1</f>
        <v>4.3408177350629996E-2</v>
      </c>
      <c r="BQ18" s="23">
        <f t="shared" si="7"/>
        <v>4.338066492641808E-2</v>
      </c>
      <c r="BR18" s="23">
        <f t="shared" si="7"/>
        <v>4.3353563883439798E-2</v>
      </c>
      <c r="BS18" s="23">
        <f t="shared" si="7"/>
        <v>4.3326862308592611E-2</v>
      </c>
      <c r="BT18" s="23">
        <f t="shared" si="7"/>
        <v>4.3300548796415456E-2</v>
      </c>
      <c r="BU18" s="23">
        <f t="shared" si="7"/>
        <v>4.3274612420706439E-2</v>
      </c>
      <c r="BV18" s="23">
        <f>BV17/BV1</f>
        <v>4.3249042708094924E-2</v>
      </c>
      <c r="BW18" s="23">
        <f t="shared" si="7"/>
        <v>4.3223829613408787E-2</v>
      </c>
      <c r="BX18" s="23">
        <f t="shared" si="7"/>
        <v>4.3198963496692548E-2</v>
      </c>
      <c r="BY18" s="23">
        <f t="shared" si="7"/>
        <v>4.3174435101745456E-2</v>
      </c>
      <c r="BZ18" s="23">
        <f t="shared" si="7"/>
        <v>4.3150235536060476E-2</v>
      </c>
      <c r="CA18" s="23">
        <f t="shared" si="7"/>
        <v>4.3126356252055971E-2</v>
      </c>
      <c r="CB18" s="23">
        <f t="shared" si="7"/>
        <v>4.3102789029501404E-2</v>
      </c>
      <c r="CC18" s="23">
        <f t="shared" si="7"/>
        <v>4.3079525959047113E-2</v>
      </c>
      <c r="CD18" s="23">
        <f t="shared" si="7"/>
        <v>4.3056559426776039E-2</v>
      </c>
      <c r="CE18" s="23">
        <f t="shared" si="7"/>
        <v>4.3033882099702214E-2</v>
      </c>
      <c r="CF18" s="23">
        <f t="shared" si="7"/>
        <v>4.3011486912147331E-2</v>
      </c>
      <c r="CG18" s="23">
        <f t="shared" si="7"/>
        <v>4.2989367052932347E-2</v>
      </c>
      <c r="CH18" s="23">
        <f t="shared" si="7"/>
        <v>4.2967515953326353E-2</v>
      </c>
      <c r="CI18" s="23">
        <f t="shared" si="7"/>
        <v>4.2945927275699666E-2</v>
      </c>
      <c r="CJ18" s="23">
        <f t="shared" si="7"/>
        <v>4.2924594902832292E-2</v>
      </c>
      <c r="CK18" s="23">
        <f t="shared" si="7"/>
        <v>4.2903512927832961E-2</v>
      </c>
      <c r="CL18" s="23">
        <f t="shared" si="7"/>
        <v>4.288267564462736E-2</v>
      </c>
      <c r="CM18" s="23">
        <f t="shared" si="7"/>
        <v>4.2862077538977375E-2</v>
      </c>
      <c r="CN18" s="23">
        <f t="shared" si="7"/>
        <v>4.2841713279996377E-2</v>
      </c>
      <c r="CO18" s="23">
        <f t="shared" si="7"/>
        <v>4.2821577712127808E-2</v>
      </c>
      <c r="CP18" s="23">
        <f t="shared" si="7"/>
        <v>4.2801665847557249E-2</v>
      </c>
      <c r="CQ18" s="23">
        <f t="shared" si="7"/>
        <v>4.2781972859030126E-2</v>
      </c>
      <c r="CR18" s="23">
        <f t="shared" si="7"/>
        <v>4.2762494073049218E-2</v>
      </c>
      <c r="CS18" s="23">
        <f t="shared" si="7"/>
        <v>4.2743224963428292E-2</v>
      </c>
      <c r="CT18" s="23">
        <f t="shared" si="7"/>
        <v>4.2724161145179691E-2</v>
      </c>
      <c r="CU18" s="23">
        <f t="shared" si="7"/>
        <v>4.2705298368715255E-2</v>
      </c>
      <c r="CV18" s="23">
        <f t="shared" si="7"/>
        <v>4.2686632514341592E-2</v>
      </c>
      <c r="CW18" s="23">
        <f t="shared" si="7"/>
        <v>4.2668159587031976E-2</v>
      </c>
      <c r="CX18" s="23">
        <f t="shared" si="7"/>
        <v>4.2649875711458299E-2</v>
      </c>
    </row>
    <row r="19" spans="1:102" x14ac:dyDescent="0.35">
      <c r="A19" s="14" t="s">
        <v>39</v>
      </c>
      <c r="C19" s="16">
        <f>Teorico!$C$11*Manual!C18</f>
        <v>5</v>
      </c>
      <c r="D19" s="16">
        <f>Teorico!$C$11*Manual!D18</f>
        <v>4.9249999999999998</v>
      </c>
      <c r="E19" s="16">
        <f>Teorico!$C$11*Manual!E18</f>
        <v>4.8714501497601903</v>
      </c>
      <c r="F19" s="16">
        <f>Teorico!$C$11*Manual!F18</f>
        <v>4.8297126123201428</v>
      </c>
      <c r="G19" s="16">
        <f>Teorico!$C$11*Manual!G18</f>
        <v>4.7954890174584115</v>
      </c>
      <c r="H19" s="16">
        <f>Teorico!$C$11*Manual!H18</f>
        <v>4.7664775038490346</v>
      </c>
      <c r="I19" s="16">
        <f>Teorico!$C$11*Manual!I18</f>
        <v>4.7412979608844923</v>
      </c>
      <c r="J19" s="16">
        <f>Teorico!$C$11*Manual!J18</f>
        <v>4.7190563407739301</v>
      </c>
      <c r="K19" s="16">
        <f>Teorico!$C$11*Manual!K18</f>
        <v>4.6991397518781595</v>
      </c>
      <c r="L19" s="16">
        <f>Teorico!$C$11*Manual!L18</f>
        <v>4.6811094565774578</v>
      </c>
      <c r="M19" s="16">
        <f>Teorico!$C$11*Manual!M18</f>
        <v>4.6646404483616335</v>
      </c>
      <c r="N19" s="16">
        <f>Teorico!$C$11*Manual!N18</f>
        <v>4.6494851891421716</v>
      </c>
      <c r="O19" s="16">
        <f>Teorico!$C$11*Manual!O18</f>
        <v>4.6354507563416041</v>
      </c>
      <c r="P19" s="16">
        <f>Teorico!$C$11*Manual!P18</f>
        <v>4.6223838510317972</v>
      </c>
      <c r="Q19" s="16">
        <f>Teorico!$C$11*Manual!Q18</f>
        <v>4.6101606270513589</v>
      </c>
      <c r="R19" s="16">
        <f>Teorico!$C$11*Manual!R18</f>
        <v>4.5986795909856486</v>
      </c>
      <c r="S19" s="16">
        <f>Teorico!$C$11*Manual!S18</f>
        <v>4.5878565225362342</v>
      </c>
      <c r="T19" s="16">
        <f>Teorico!$C$11*Manual!T18</f>
        <v>4.5776207618114793</v>
      </c>
      <c r="U19" s="16">
        <f>Teorico!$C$11*Manual!U18</f>
        <v>4.5679124442532792</v>
      </c>
      <c r="V19" s="16">
        <f>Teorico!$C$11*Manual!V18</f>
        <v>4.5586804067858662</v>
      </c>
      <c r="W19" s="16">
        <f>Teorico!$C$11*Manual!W18</f>
        <v>4.549880578549379</v>
      </c>
      <c r="X19" s="16">
        <f>Teorico!$C$11*Manual!X18</f>
        <v>4.5414747274888301</v>
      </c>
      <c r="Y19" s="16">
        <f>Teorico!$C$11*Manual!Y18</f>
        <v>4.5334294723015889</v>
      </c>
      <c r="Z19" s="16">
        <f>Teorico!$C$11*Manual!Z18</f>
        <v>4.5257154950222001</v>
      </c>
      <c r="AA19" s="16">
        <f>Teorico!$C$11*Manual!AA18</f>
        <v>4.5183069072317865</v>
      </c>
      <c r="AB19" s="16">
        <f>Teorico!$C$11*Manual!AB18</f>
        <v>4.5111807352556692</v>
      </c>
      <c r="AC19" s="16">
        <f>Teorico!$C$11*Manual!AC18</f>
        <v>4.5043164984985209</v>
      </c>
      <c r="AD19" s="16">
        <f>Teorico!$C$11*Manual!AD18</f>
        <v>4.4976958613930087</v>
      </c>
      <c r="AE19" s="16">
        <f>Teorico!$C$11*Manual!AE18</f>
        <v>4.4913023440538646</v>
      </c>
      <c r="AF19" s="16">
        <f>Teorico!$C$11*Manual!AF18</f>
        <v>4.4851210801382519</v>
      </c>
      <c r="AG19" s="16">
        <f>Teorico!$C$11*Manual!AG18</f>
        <v>4.4791386129591642</v>
      </c>
      <c r="AH19" s="16">
        <f>Teorico!$C$11*Manual!AH18</f>
        <v>4.4733427228198153</v>
      </c>
      <c r="AI19" s="16">
        <f>Teorico!$C$11*Manual!AI18</f>
        <v>4.4677222800007987</v>
      </c>
      <c r="AJ19" s="16">
        <f>Teorico!$C$11*Manual!AJ18</f>
        <v>4.4622671189574001</v>
      </c>
      <c r="AK19" s="16">
        <f>Teorico!$C$11*Manual!AK18</f>
        <v>4.4569679301571208</v>
      </c>
      <c r="AL19" s="16">
        <f>Teorico!$C$11*Manual!AL18</f>
        <v>4.4518161666695875</v>
      </c>
      <c r="AM19" s="16">
        <f>Teorico!$C$11*Manual!AM18</f>
        <v>4.4468039631580574</v>
      </c>
      <c r="AN19" s="16">
        <f>Teorico!$C$11*Manual!AN18</f>
        <v>4.4419240653475693</v>
      </c>
      <c r="AO19" s="16">
        <f>Teorico!$C$11*Manual!AO18</f>
        <v>4.43716976838465</v>
      </c>
      <c r="AP19" s="16">
        <f>Teorico!$C$11*Manual!AP18</f>
        <v>4.4325348627764809</v>
      </c>
      <c r="AQ19" s="16">
        <f>Teorico!$C$11*Manual!AQ18</f>
        <v>4.4280135868178947</v>
      </c>
      <c r="AR19" s="16">
        <f>Teorico!$C$11*Manual!AR18</f>
        <v>4.4236005845937791</v>
      </c>
      <c r="AS19" s="16">
        <f>Teorico!$C$11*Manual!AS18</f>
        <v>4.419290868790724</v>
      </c>
      <c r="AT19" s="16">
        <f>Teorico!$C$11*Manual!AT18</f>
        <v>4.4150797876718615</v>
      </c>
      <c r="AU19" s="16">
        <f>Teorico!$C$11*Manual!AU18</f>
        <v>4.4109629956678988</v>
      </c>
      <c r="AV19" s="16">
        <f>Teorico!$C$11*Manual!AV18</f>
        <v>4.4069364271193967</v>
      </c>
      <c r="AW19" s="16">
        <f>Teorico!$C$11*Manual!AW18</f>
        <v>4.402996272773632</v>
      </c>
      <c r="AX19" s="16">
        <f>Teorico!$C$11*Manual!AX18</f>
        <v>4.3991389586964393</v>
      </c>
      <c r="AY19" s="16">
        <f>Teorico!$C$11*Manual!AY18</f>
        <v>4.3953611273072974</v>
      </c>
      <c r="AZ19" s="16">
        <f>Teorico!$C$11*Manual!AZ18</f>
        <v>4.3916596202862319</v>
      </c>
      <c r="BA19" s="16">
        <f>Teorico!$C$11*Manual!BA18</f>
        <v>4.3880314631351576</v>
      </c>
      <c r="BB19" s="16">
        <f>Teorico!$C$11*Manual!BB18</f>
        <v>4.3844738512051968</v>
      </c>
      <c r="BC19" s="16">
        <f>Teorico!$C$11*Manual!BC18</f>
        <v>4.3809841370260632</v>
      </c>
      <c r="BD19" s="16">
        <f>Teorico!$C$11*Manual!BD18</f>
        <v>4.377559818794623</v>
      </c>
      <c r="BE19" s="16">
        <f>Teorico!$C$11*Manual!BE18</f>
        <v>4.3741985298976767</v>
      </c>
      <c r="BF19" s="16">
        <f>Teorico!$C$11*Manual!BF18</f>
        <v>4.3708980293594646</v>
      </c>
      <c r="BG19" s="16">
        <f>Teorico!$C$11*Manual!BG18</f>
        <v>4.3676561931176829</v>
      </c>
      <c r="BH19" s="16">
        <f>Teorico!$C$11*Manual!BH18</f>
        <v>4.3644710060432592</v>
      </c>
      <c r="BI19" s="16">
        <f>Teorico!$C$11*Manual!BI18</f>
        <v>4.3613405546291224</v>
      </c>
      <c r="BJ19" s="16">
        <f>Teorico!$C$11*Manual!BJ18</f>
        <v>4.3582630202817683</v>
      </c>
      <c r="BK19" s="16">
        <f>Teorico!$C$11*Manual!BK18</f>
        <v>4.3552366731569929</v>
      </c>
      <c r="BL19" s="16">
        <f>Teorico!$C$11*Manual!BL18</f>
        <v>4.3522598664876693</v>
      </c>
      <c r="BM19" s="16">
        <f>Teorico!$C$11*Manual!BM18</f>
        <v>4.3493310313572069</v>
      </c>
      <c r="BN19" s="16">
        <f>Teorico!$C$11*Manual!BN18</f>
        <v>4.3464486718773285</v>
      </c>
      <c r="BO19" s="16">
        <f>Teorico!$C$11*Manual!BO18</f>
        <v>4.3436113607332221</v>
      </c>
      <c r="BP19" s="16">
        <f>Teorico!$C$11*Manual!BP18</f>
        <v>4.3408177350629993</v>
      </c>
      <c r="BQ19" s="16">
        <f>Teorico!$C$11*Manual!BQ18</f>
        <v>4.3380664926418078</v>
      </c>
      <c r="BR19" s="16">
        <f>Teorico!$C$11*Manual!BR18</f>
        <v>4.3353563883439801</v>
      </c>
      <c r="BS19" s="16">
        <f>Teorico!$C$11*Manual!BS18</f>
        <v>4.3326862308592613</v>
      </c>
      <c r="BT19" s="16">
        <f>Teorico!$C$11*Manual!BT18</f>
        <v>4.3300548796415459</v>
      </c>
      <c r="BU19" s="16">
        <f>Teorico!$C$11*Manual!BU18</f>
        <v>4.327461242070644</v>
      </c>
      <c r="BV19" s="16">
        <f>Teorico!$C$11*Manual!BV18</f>
        <v>4.3249042708094922</v>
      </c>
      <c r="BW19" s="16">
        <f>Teorico!$C$11*Manual!BW18</f>
        <v>4.3223829613408791</v>
      </c>
      <c r="BX19" s="16">
        <f>Teorico!$C$11*Manual!BX18</f>
        <v>4.3198963496692544</v>
      </c>
      <c r="BY19" s="16">
        <f>Teorico!$C$11*Manual!BY18</f>
        <v>4.3174435101745452</v>
      </c>
      <c r="BZ19" s="16">
        <f>Teorico!$C$11*Manual!BZ18</f>
        <v>4.3150235536060473</v>
      </c>
      <c r="CA19" s="16">
        <f>Teorico!$C$11*Manual!CA18</f>
        <v>4.3126356252055968</v>
      </c>
      <c r="CB19" s="16">
        <f>Teorico!$C$11*Manual!CB18</f>
        <v>4.3102789029501407</v>
      </c>
      <c r="CC19" s="16">
        <f>Teorico!$C$11*Manual!CC18</f>
        <v>4.3079525959047116</v>
      </c>
      <c r="CD19" s="16">
        <f>Teorico!$C$11*Manual!CD18</f>
        <v>4.3056559426776042</v>
      </c>
      <c r="CE19" s="16">
        <f>Teorico!$C$11*Manual!CE18</f>
        <v>4.3033882099702216</v>
      </c>
      <c r="CF19" s="16">
        <f>Teorico!$C$11*Manual!CF18</f>
        <v>4.301148691214733</v>
      </c>
      <c r="CG19" s="16">
        <f>Teorico!$C$11*Manual!CG18</f>
        <v>4.2989367052932348</v>
      </c>
      <c r="CH19" s="16">
        <f>Teorico!$C$11*Manual!CH18</f>
        <v>4.2967515953326352</v>
      </c>
      <c r="CI19" s="16">
        <f>Teorico!$C$11*Manual!CI18</f>
        <v>4.2945927275699667</v>
      </c>
      <c r="CJ19" s="16">
        <f>Teorico!$C$11*Manual!CJ18</f>
        <v>4.2924594902832292</v>
      </c>
      <c r="CK19" s="16">
        <f>Teorico!$C$11*Manual!CK18</f>
        <v>4.2903512927832965</v>
      </c>
      <c r="CL19" s="16">
        <f>Teorico!$C$11*Manual!CL18</f>
        <v>4.2882675644627364</v>
      </c>
      <c r="CM19" s="16">
        <f>Teorico!$C$11*Manual!CM18</f>
        <v>4.2862077538977372</v>
      </c>
      <c r="CN19" s="16">
        <f>Teorico!$C$11*Manual!CN18</f>
        <v>4.2841713279996378</v>
      </c>
      <c r="CO19" s="16">
        <f>Teorico!$C$11*Manual!CO18</f>
        <v>4.2821577712127805</v>
      </c>
      <c r="CP19" s="16">
        <f>Teorico!$C$11*Manual!CP18</f>
        <v>4.2801665847557251</v>
      </c>
      <c r="CQ19" s="16">
        <f>Teorico!$C$11*Manual!CQ18</f>
        <v>4.2781972859030128</v>
      </c>
      <c r="CR19" s="16">
        <f>Teorico!$C$11*Manual!CR18</f>
        <v>4.2762494073049222</v>
      </c>
      <c r="CS19" s="16">
        <f>Teorico!$C$11*Manual!CS18</f>
        <v>4.2743224963428288</v>
      </c>
      <c r="CT19" s="16">
        <f>Teorico!$C$11*Manual!CT18</f>
        <v>4.2724161145179691</v>
      </c>
      <c r="CU19" s="16">
        <f>Teorico!$C$11*Manual!CU18</f>
        <v>4.2705298368715257</v>
      </c>
      <c r="CV19" s="16">
        <f>Teorico!$C$11*Manual!CV18</f>
        <v>4.2686632514341589</v>
      </c>
      <c r="CW19" s="16">
        <f>Teorico!$C$11*Manual!CW18</f>
        <v>4.266815958703198</v>
      </c>
      <c r="CX19" s="16">
        <f>Teorico!$C$11*Manual!CX18</f>
        <v>4.2649875711458298</v>
      </c>
    </row>
    <row r="21" spans="1:102" x14ac:dyDescent="0.35">
      <c r="A21" s="32" t="s">
        <v>41</v>
      </c>
      <c r="C21" s="31">
        <f>Teorico!$C$14*Teorico!$C$15</f>
        <v>2000</v>
      </c>
      <c r="D21" s="31">
        <f>Teorico!$C$14*Teorico!$C$15</f>
        <v>2000</v>
      </c>
      <c r="E21" s="31">
        <f>Teorico!$C$14*Teorico!$C$15</f>
        <v>2000</v>
      </c>
      <c r="F21" s="31">
        <f>Teorico!$C$14*Teorico!$C$15</f>
        <v>2000</v>
      </c>
      <c r="G21" s="31">
        <f>Teorico!$C$14*Teorico!$C$15</f>
        <v>2000</v>
      </c>
      <c r="H21" s="31">
        <f>Teorico!$C$14*Teorico!$C$15</f>
        <v>2000</v>
      </c>
      <c r="I21" s="31">
        <f>Teorico!$C$14*Teorico!$C$15</f>
        <v>2000</v>
      </c>
      <c r="J21" s="31">
        <f>Teorico!$C$14*Teorico!$C$15</f>
        <v>2000</v>
      </c>
      <c r="K21" s="31">
        <f>Teorico!$C$14*Teorico!$C$15</f>
        <v>2000</v>
      </c>
      <c r="L21" s="31">
        <f>Teorico!$C$14*Teorico!$C$15</f>
        <v>2000</v>
      </c>
      <c r="M21" s="31">
        <f>Teorico!$C$14*Teorico!$C$15</f>
        <v>2000</v>
      </c>
      <c r="N21" s="31">
        <f>Teorico!$C$14*Teorico!$C$15</f>
        <v>2000</v>
      </c>
      <c r="O21" s="31">
        <f>Teorico!$C$14*Teorico!$C$15</f>
        <v>2000</v>
      </c>
      <c r="P21" s="31">
        <f>Teorico!$C$14*Teorico!$C$15</f>
        <v>2000</v>
      </c>
      <c r="Q21" s="31">
        <f>Teorico!$C$14*Teorico!$C$15</f>
        <v>2000</v>
      </c>
      <c r="R21" s="31">
        <f>Teorico!$C$14*Teorico!$C$15</f>
        <v>2000</v>
      </c>
      <c r="S21" s="31">
        <f>Teorico!$C$14*Teorico!$C$15</f>
        <v>2000</v>
      </c>
      <c r="T21" s="31">
        <f>Teorico!$C$14*Teorico!$C$15</f>
        <v>2000</v>
      </c>
      <c r="U21" s="31">
        <f>Teorico!$C$14*Teorico!$C$15</f>
        <v>2000</v>
      </c>
      <c r="V21" s="31">
        <f>Teorico!$C$14*Teorico!$C$15</f>
        <v>2000</v>
      </c>
      <c r="W21" s="31">
        <f>Teorico!$C$14*Teorico!$C$15</f>
        <v>2000</v>
      </c>
      <c r="X21" s="31">
        <f>Teorico!$C$14*Teorico!$C$15</f>
        <v>2000</v>
      </c>
      <c r="Y21" s="31">
        <f>Teorico!$C$14*Teorico!$C$15</f>
        <v>2000</v>
      </c>
      <c r="Z21" s="31">
        <f>Teorico!$C$14*Teorico!$C$15</f>
        <v>2000</v>
      </c>
      <c r="AA21" s="31">
        <f>Teorico!$C$14*Teorico!$C$15</f>
        <v>2000</v>
      </c>
      <c r="AB21" s="31">
        <f>Teorico!$C$14*Teorico!$C$15</f>
        <v>2000</v>
      </c>
      <c r="AC21" s="31">
        <f>Teorico!$C$14*Teorico!$C$15</f>
        <v>2000</v>
      </c>
      <c r="AD21" s="31">
        <f>Teorico!$C$14*Teorico!$C$15</f>
        <v>2000</v>
      </c>
      <c r="AE21" s="31">
        <f>Teorico!$C$14*Teorico!$C$15</f>
        <v>2000</v>
      </c>
      <c r="AF21" s="31">
        <f>Teorico!$C$14*Teorico!$C$15</f>
        <v>2000</v>
      </c>
      <c r="AG21" s="31">
        <f>Teorico!$C$14*Teorico!$C$15</f>
        <v>2000</v>
      </c>
      <c r="AH21" s="31">
        <f>Teorico!$C$14*Teorico!$C$15</f>
        <v>2000</v>
      </c>
      <c r="AI21" s="31">
        <f>Teorico!$C$14*Teorico!$C$15</f>
        <v>2000</v>
      </c>
      <c r="AJ21" s="31">
        <f>Teorico!$C$14*Teorico!$C$15</f>
        <v>2000</v>
      </c>
      <c r="AK21" s="31">
        <f>Teorico!$C$14*Teorico!$C$15</f>
        <v>2000</v>
      </c>
      <c r="AL21" s="31">
        <f>Teorico!$C$14*Teorico!$C$15</f>
        <v>2000</v>
      </c>
      <c r="AM21" s="31">
        <f>Teorico!$C$14*Teorico!$C$15</f>
        <v>2000</v>
      </c>
      <c r="AN21" s="31">
        <f>Teorico!$C$14*Teorico!$C$15</f>
        <v>2000</v>
      </c>
      <c r="AO21" s="31">
        <f>Teorico!$C$14*Teorico!$C$15</f>
        <v>2000</v>
      </c>
      <c r="AP21" s="31">
        <f>Teorico!$C$14*Teorico!$C$15</f>
        <v>2000</v>
      </c>
      <c r="AQ21" s="31">
        <f>Teorico!$C$14*Teorico!$C$15</f>
        <v>2000</v>
      </c>
      <c r="AR21" s="31">
        <f>Teorico!$C$14*Teorico!$C$15</f>
        <v>2000</v>
      </c>
      <c r="AS21" s="31">
        <f>Teorico!$C$14*Teorico!$C$15</f>
        <v>2000</v>
      </c>
      <c r="AT21" s="31">
        <f>Teorico!$C$14*Teorico!$C$15</f>
        <v>2000</v>
      </c>
      <c r="AU21" s="31">
        <f>Teorico!$C$14*Teorico!$C$15</f>
        <v>2000</v>
      </c>
      <c r="AV21" s="31">
        <f>Teorico!$C$14*Teorico!$C$15</f>
        <v>2000</v>
      </c>
      <c r="AW21" s="31">
        <f>Teorico!$C$14*Teorico!$C$15</f>
        <v>2000</v>
      </c>
      <c r="AX21" s="31">
        <f>Teorico!$C$14*Teorico!$C$15</f>
        <v>2000</v>
      </c>
      <c r="AY21" s="31">
        <f>Teorico!$C$14*Teorico!$C$15</f>
        <v>2000</v>
      </c>
      <c r="AZ21" s="31">
        <f>Teorico!$C$14*Teorico!$C$15</f>
        <v>2000</v>
      </c>
      <c r="BA21" s="31">
        <f>Teorico!$C$14*Teorico!$C$15</f>
        <v>2000</v>
      </c>
      <c r="BB21" s="31">
        <f>Teorico!$C$14*Teorico!$C$15</f>
        <v>2000</v>
      </c>
      <c r="BC21" s="31">
        <f>Teorico!$C$14*Teorico!$C$15</f>
        <v>2000</v>
      </c>
      <c r="BD21" s="31">
        <f>Teorico!$C$14*Teorico!$C$15</f>
        <v>2000</v>
      </c>
      <c r="BE21" s="31">
        <f>Teorico!$C$14*Teorico!$C$15</f>
        <v>2000</v>
      </c>
      <c r="BF21" s="31">
        <f>Teorico!$C$14*Teorico!$C$15</f>
        <v>2000</v>
      </c>
      <c r="BG21" s="31">
        <f>Teorico!$C$14*Teorico!$C$15</f>
        <v>2000</v>
      </c>
      <c r="BH21" s="31">
        <f>Teorico!$C$14*Teorico!$C$15</f>
        <v>2000</v>
      </c>
      <c r="BI21" s="31">
        <f>Teorico!$C$14*Teorico!$C$15</f>
        <v>2000</v>
      </c>
      <c r="BJ21" s="31">
        <f>Teorico!$C$14*Teorico!$C$15</f>
        <v>2000</v>
      </c>
      <c r="BK21" s="31">
        <f>Teorico!$C$14*Teorico!$C$15</f>
        <v>2000</v>
      </c>
      <c r="BL21" s="31">
        <f>Teorico!$C$14*Teorico!$C$15</f>
        <v>2000</v>
      </c>
      <c r="BM21" s="31">
        <f>Teorico!$C$14*Teorico!$C$15</f>
        <v>2000</v>
      </c>
      <c r="BN21" s="31">
        <f>Teorico!$C$14*Teorico!$C$15</f>
        <v>2000</v>
      </c>
      <c r="BO21" s="31">
        <f>Teorico!$C$14*Teorico!$C$15</f>
        <v>2000</v>
      </c>
      <c r="BP21" s="31">
        <f>Teorico!$C$14*Teorico!$C$15</f>
        <v>2000</v>
      </c>
      <c r="BQ21" s="31">
        <f>Teorico!$C$14*Teorico!$C$15</f>
        <v>2000</v>
      </c>
      <c r="BR21" s="31">
        <f>Teorico!$C$14*Teorico!$C$15</f>
        <v>2000</v>
      </c>
      <c r="BS21" s="31">
        <f>Teorico!$C$14*Teorico!$C$15</f>
        <v>2000</v>
      </c>
      <c r="BT21" s="31">
        <f>Teorico!$C$14*Teorico!$C$15</f>
        <v>2000</v>
      </c>
      <c r="BU21" s="31">
        <f>Teorico!$C$14*Teorico!$C$15</f>
        <v>2000</v>
      </c>
      <c r="BV21" s="31">
        <f>Teorico!$C$14*Teorico!$C$15</f>
        <v>2000</v>
      </c>
      <c r="BW21" s="31">
        <f>Teorico!$C$14*Teorico!$C$15</f>
        <v>2000</v>
      </c>
      <c r="BX21" s="31">
        <f>Teorico!$C$14*Teorico!$C$15</f>
        <v>2000</v>
      </c>
      <c r="BY21" s="31">
        <f>Teorico!$C$14*Teorico!$C$15</f>
        <v>2000</v>
      </c>
      <c r="BZ21" s="31">
        <f>Teorico!$C$14*Teorico!$C$15</f>
        <v>2000</v>
      </c>
      <c r="CA21" s="31">
        <f>Teorico!$C$14*Teorico!$C$15</f>
        <v>2000</v>
      </c>
      <c r="CB21" s="31">
        <f>Teorico!$C$14*Teorico!$C$15</f>
        <v>2000</v>
      </c>
      <c r="CC21" s="31">
        <f>Teorico!$C$14*Teorico!$C$15</f>
        <v>2000</v>
      </c>
      <c r="CD21" s="31">
        <f>Teorico!$C$14*Teorico!$C$15</f>
        <v>2000</v>
      </c>
      <c r="CE21" s="31">
        <f>Teorico!$C$14*Teorico!$C$15</f>
        <v>2000</v>
      </c>
      <c r="CF21" s="31">
        <f>Teorico!$C$14*Teorico!$C$15</f>
        <v>2000</v>
      </c>
      <c r="CG21" s="31">
        <f>Teorico!$C$14*Teorico!$C$15</f>
        <v>2000</v>
      </c>
      <c r="CH21" s="31">
        <f>Teorico!$C$14*Teorico!$C$15</f>
        <v>2000</v>
      </c>
      <c r="CI21" s="31">
        <f>Teorico!$C$14*Teorico!$C$15</f>
        <v>2000</v>
      </c>
      <c r="CJ21" s="31">
        <f>Teorico!$C$14*Teorico!$C$15</f>
        <v>2000</v>
      </c>
      <c r="CK21" s="31">
        <f>Teorico!$C$14*Teorico!$C$15</f>
        <v>2000</v>
      </c>
      <c r="CL21" s="31">
        <f>Teorico!$C$14*Teorico!$C$15</f>
        <v>2000</v>
      </c>
      <c r="CM21" s="31">
        <f>Teorico!$C$14*Teorico!$C$15</f>
        <v>2000</v>
      </c>
      <c r="CN21" s="31">
        <f>Teorico!$C$14*Teorico!$C$15</f>
        <v>2000</v>
      </c>
      <c r="CO21" s="31">
        <f>Teorico!$C$14*Teorico!$C$15</f>
        <v>2000</v>
      </c>
      <c r="CP21" s="31">
        <f>Teorico!$C$14*Teorico!$C$15</f>
        <v>2000</v>
      </c>
      <c r="CQ21" s="31">
        <f>Teorico!$C$14*Teorico!$C$15</f>
        <v>2000</v>
      </c>
      <c r="CR21" s="31">
        <f>Teorico!$C$14*Teorico!$C$15</f>
        <v>2000</v>
      </c>
      <c r="CS21" s="31">
        <f>Teorico!$C$14*Teorico!$C$15</f>
        <v>2000</v>
      </c>
      <c r="CT21" s="31">
        <f>Teorico!$C$14*Teorico!$C$15</f>
        <v>2000</v>
      </c>
      <c r="CU21" s="31">
        <f>Teorico!$C$14*Teorico!$C$15</f>
        <v>2000</v>
      </c>
      <c r="CV21" s="31">
        <f>Teorico!$C$14*Teorico!$C$15</f>
        <v>2000</v>
      </c>
      <c r="CW21" s="31">
        <f>Teorico!$C$14*Teorico!$C$15</f>
        <v>2000</v>
      </c>
      <c r="CX21" s="31">
        <f>Teorico!$C$14*Teorico!$C$15</f>
        <v>2000</v>
      </c>
    </row>
    <row r="22" spans="1:102" x14ac:dyDescent="0.35">
      <c r="A22" s="15" t="s">
        <v>42</v>
      </c>
      <c r="C22" s="19">
        <f>C21/(C1*Teorico!$C$9)</f>
        <v>13.333333333333334</v>
      </c>
      <c r="D22" s="19">
        <f>D21/(D1*Teorico!$C$9)</f>
        <v>6.666666666666667</v>
      </c>
      <c r="E22" s="19">
        <f>E21/(E1*Teorico!$C$9)</f>
        <v>4.4444444444444446</v>
      </c>
      <c r="F22" s="19">
        <f>F21/(F1*Teorico!$C$9)</f>
        <v>3.3333333333333335</v>
      </c>
      <c r="G22" s="19">
        <f>G21/(G1*Teorico!$C$9)</f>
        <v>2.6666666666666665</v>
      </c>
      <c r="H22" s="19">
        <f>H21/(H1*Teorico!$C$9)</f>
        <v>2.2222222222222223</v>
      </c>
      <c r="I22" s="19">
        <f>I21/(I1*Teorico!$C$9)</f>
        <v>1.9047619047619047</v>
      </c>
      <c r="J22" s="19">
        <f>J21/(J1*Teorico!$C$9)</f>
        <v>1.6666666666666667</v>
      </c>
      <c r="K22" s="19">
        <f>K21/(K1*Teorico!$C$9)</f>
        <v>1.4814814814814814</v>
      </c>
      <c r="L22" s="19">
        <f>L21/(L1*Teorico!$C$9)</f>
        <v>1.3333333333333333</v>
      </c>
      <c r="M22" s="19">
        <f>M21/(M1*Teorico!$C$9)</f>
        <v>1.2121212121212122</v>
      </c>
      <c r="N22" s="19">
        <f>N21/(N1*Teorico!$C$9)</f>
        <v>1.1111111111111112</v>
      </c>
      <c r="O22" s="19">
        <f>O21/(O1*Teorico!$C$9)</f>
        <v>1.0256410256410255</v>
      </c>
      <c r="P22" s="19">
        <f>P21/(P1*Teorico!$C$9)</f>
        <v>0.95238095238095233</v>
      </c>
      <c r="Q22" s="19">
        <f>Q21/(Q1*Teorico!$C$9)</f>
        <v>0.88888888888888884</v>
      </c>
      <c r="R22" s="19">
        <f>R21/(R1*Teorico!$C$9)</f>
        <v>0.83333333333333337</v>
      </c>
      <c r="S22" s="19">
        <f>S21/(S1*Teorico!$C$9)</f>
        <v>0.78431372549019607</v>
      </c>
      <c r="T22" s="19">
        <f>T21/(T1*Teorico!$C$9)</f>
        <v>0.7407407407407407</v>
      </c>
      <c r="U22" s="19">
        <f>U21/(U1*Teorico!$C$9)</f>
        <v>0.70175438596491224</v>
      </c>
      <c r="V22" s="19">
        <f>V21/(V1*Teorico!$C$9)</f>
        <v>0.66666666666666663</v>
      </c>
      <c r="W22" s="19">
        <f>W21/(W1*Teorico!$C$9)</f>
        <v>0.63492063492063489</v>
      </c>
      <c r="X22" s="19">
        <f>X21/(X1*Teorico!$C$9)</f>
        <v>0.60606060606060608</v>
      </c>
      <c r="Y22" s="19">
        <f>Y21/(Y1*Teorico!$C$9)</f>
        <v>0.57971014492753625</v>
      </c>
      <c r="Z22" s="19">
        <f>Z21/(Z1*Teorico!$C$9)</f>
        <v>0.55555555555555558</v>
      </c>
      <c r="AA22" s="19">
        <f>AA21/(AA1*Teorico!$C$9)</f>
        <v>0.53333333333333333</v>
      </c>
      <c r="AB22" s="19">
        <f>AB21/(AB1*Teorico!$C$9)</f>
        <v>0.51282051282051277</v>
      </c>
      <c r="AC22" s="19">
        <f>AC21/(AC1*Teorico!$C$9)</f>
        <v>0.49382716049382713</v>
      </c>
      <c r="AD22" s="19">
        <f>AD21/(AD1*Teorico!$C$9)</f>
        <v>0.47619047619047616</v>
      </c>
      <c r="AE22" s="19">
        <f>AE21/(AE1*Teorico!$C$9)</f>
        <v>0.45977011494252873</v>
      </c>
      <c r="AF22" s="19">
        <f>AF21/(AF1*Teorico!$C$9)</f>
        <v>0.44444444444444442</v>
      </c>
      <c r="AG22" s="19">
        <f>AG21/(AG1*Teorico!$C$9)</f>
        <v>0.43010752688172044</v>
      </c>
      <c r="AH22" s="19">
        <f>AH21/(AH1*Teorico!$C$9)</f>
        <v>0.41666666666666669</v>
      </c>
      <c r="AI22" s="19">
        <f>AI21/(AI1*Teorico!$C$9)</f>
        <v>0.40404040404040403</v>
      </c>
      <c r="AJ22" s="19">
        <f>AJ21/(AJ1*Teorico!$C$9)</f>
        <v>0.39215686274509803</v>
      </c>
      <c r="AK22" s="19">
        <f>AK21/(AK1*Teorico!$C$9)</f>
        <v>0.38095238095238093</v>
      </c>
      <c r="AL22" s="19">
        <f>AL21/(AL1*Teorico!$C$9)</f>
        <v>0.37037037037037035</v>
      </c>
      <c r="AM22" s="19">
        <f>AM21/(AM1*Teorico!$C$9)</f>
        <v>0.36036036036036034</v>
      </c>
      <c r="AN22" s="19">
        <f>AN21/(AN1*Teorico!$C$9)</f>
        <v>0.35087719298245612</v>
      </c>
      <c r="AO22" s="19">
        <f>AO21/(AO1*Teorico!$C$9)</f>
        <v>0.34188034188034189</v>
      </c>
      <c r="AP22" s="19">
        <f>AP21/(AP1*Teorico!$C$9)</f>
        <v>0.33333333333333331</v>
      </c>
      <c r="AQ22" s="19">
        <f>AQ21/(AQ1*Teorico!$C$9)</f>
        <v>0.32520325203252032</v>
      </c>
      <c r="AR22" s="19">
        <f>AR21/(AR1*Teorico!$C$9)</f>
        <v>0.31746031746031744</v>
      </c>
      <c r="AS22" s="19">
        <f>AS21/(AS1*Teorico!$C$9)</f>
        <v>0.31007751937984496</v>
      </c>
      <c r="AT22" s="19">
        <f>AT21/(AT1*Teorico!$C$9)</f>
        <v>0.30303030303030304</v>
      </c>
      <c r="AU22" s="19">
        <f>AU21/(AU1*Teorico!$C$9)</f>
        <v>0.29629629629629628</v>
      </c>
      <c r="AV22" s="19">
        <f>AV21/(AV1*Teorico!$C$9)</f>
        <v>0.28985507246376813</v>
      </c>
      <c r="AW22" s="19">
        <f>AW21/(AW1*Teorico!$C$9)</f>
        <v>0.28368794326241137</v>
      </c>
      <c r="AX22" s="19">
        <f>AX21/(AX1*Teorico!$C$9)</f>
        <v>0.27777777777777779</v>
      </c>
      <c r="AY22" s="19">
        <f>AY21/(AY1*Teorico!$C$9)</f>
        <v>0.27210884353741499</v>
      </c>
      <c r="AZ22" s="19">
        <f>AZ21/(AZ1*Teorico!$C$9)</f>
        <v>0.26666666666666666</v>
      </c>
      <c r="BA22" s="19">
        <f>BA21/(BA1*Teorico!$C$9)</f>
        <v>0.26143790849673204</v>
      </c>
      <c r="BB22" s="19">
        <f>BB21/(BB1*Teorico!$C$9)</f>
        <v>0.25641025641025639</v>
      </c>
      <c r="BC22" s="19">
        <f>BC21/(BC1*Teorico!$C$9)</f>
        <v>0.25157232704402516</v>
      </c>
      <c r="BD22" s="19">
        <f>BD21/(BD1*Teorico!$C$9)</f>
        <v>0.24691358024691357</v>
      </c>
      <c r="BE22" s="19">
        <f>BE21/(BE1*Teorico!$C$9)</f>
        <v>0.24242424242424243</v>
      </c>
      <c r="BF22" s="19">
        <f>BF21/(BF1*Teorico!$C$9)</f>
        <v>0.23809523809523808</v>
      </c>
      <c r="BG22" s="19">
        <f>BG21/(BG1*Teorico!$C$9)</f>
        <v>0.23391812865497075</v>
      </c>
      <c r="BH22" s="19">
        <f>BH21/(BH1*Teorico!$C$9)</f>
        <v>0.22988505747126436</v>
      </c>
      <c r="BI22" s="19">
        <f>BI21/(BI1*Teorico!$C$9)</f>
        <v>0.22598870056497175</v>
      </c>
      <c r="BJ22" s="19">
        <f>BJ21/(BJ1*Teorico!$C$9)</f>
        <v>0.22222222222222221</v>
      </c>
      <c r="BK22" s="19">
        <f>BK21/(BK1*Teorico!$C$9)</f>
        <v>0.21857923497267759</v>
      </c>
      <c r="BL22" s="19">
        <f>BL21/(BL1*Teorico!$C$9)</f>
        <v>0.21505376344086022</v>
      </c>
      <c r="BM22" s="19">
        <f>BM21/(BM1*Teorico!$C$9)</f>
        <v>0.21164021164021163</v>
      </c>
      <c r="BN22" s="19">
        <f>BN21/(BN1*Teorico!$C$9)</f>
        <v>0.20833333333333334</v>
      </c>
      <c r="BO22" s="19">
        <f>BO21/(BO1*Teorico!$C$9)</f>
        <v>0.20512820512820512</v>
      </c>
      <c r="BP22" s="19">
        <f>BP21/(BP1*Teorico!$C$9)</f>
        <v>0.20202020202020202</v>
      </c>
      <c r="BQ22" s="19">
        <f>BQ21/(BQ1*Teorico!$C$9)</f>
        <v>0.19900497512437812</v>
      </c>
      <c r="BR22" s="19">
        <f>BR21/(BR1*Teorico!$C$9)</f>
        <v>0.19607843137254902</v>
      </c>
      <c r="BS22" s="19">
        <f>BS21/(BS1*Teorico!$C$9)</f>
        <v>0.19323671497584541</v>
      </c>
      <c r="BT22" s="19">
        <f>BT21/(BT1*Teorico!$C$9)</f>
        <v>0.19047619047619047</v>
      </c>
      <c r="BU22" s="19">
        <f>BU21/(BU1*Teorico!$C$9)</f>
        <v>0.18779342723004694</v>
      </c>
      <c r="BV22" s="19">
        <f>BV21/(BV1*Teorico!$C$9)</f>
        <v>0.18518518518518517</v>
      </c>
      <c r="BW22" s="19">
        <f>BW21/(BW1*Teorico!$C$9)</f>
        <v>0.18264840182648401</v>
      </c>
      <c r="BX22" s="19">
        <f>BX21/(BX1*Teorico!$C$9)</f>
        <v>0.18018018018018017</v>
      </c>
      <c r="BY22" s="19">
        <f>BY21/(BY1*Teorico!$C$9)</f>
        <v>0.17777777777777778</v>
      </c>
      <c r="BZ22" s="19">
        <f>BZ21/(BZ1*Teorico!$C$9)</f>
        <v>0.17543859649122806</v>
      </c>
      <c r="CA22" s="19">
        <f>CA21/(CA1*Teorico!$C$9)</f>
        <v>0.17316017316017315</v>
      </c>
      <c r="CB22" s="19">
        <f>CB21/(CB1*Teorico!$C$9)</f>
        <v>0.17094017094017094</v>
      </c>
      <c r="CC22" s="19">
        <f>CC21/(CC1*Teorico!$C$9)</f>
        <v>0.16877637130801687</v>
      </c>
      <c r="CD22" s="19">
        <f>CD21/(CD1*Teorico!$C$9)</f>
        <v>0.16666666666666666</v>
      </c>
      <c r="CE22" s="19">
        <f>CE21/(CE1*Teorico!$C$9)</f>
        <v>0.16460905349794239</v>
      </c>
      <c r="CF22" s="19">
        <f>CF21/(CF1*Teorico!$C$9)</f>
        <v>0.16260162601626016</v>
      </c>
      <c r="CG22" s="19">
        <f>CG21/(CG1*Teorico!$C$9)</f>
        <v>0.1606425702811245</v>
      </c>
      <c r="CH22" s="19">
        <f>CH21/(CH1*Teorico!$C$9)</f>
        <v>0.15873015873015872</v>
      </c>
      <c r="CI22" s="19">
        <f>CI21/(CI1*Teorico!$C$9)</f>
        <v>0.15686274509803921</v>
      </c>
      <c r="CJ22" s="19">
        <f>CJ21/(CJ1*Teorico!$C$9)</f>
        <v>0.15503875968992248</v>
      </c>
      <c r="CK22" s="19">
        <f>CK21/(CK1*Teorico!$C$9)</f>
        <v>0.1532567049808429</v>
      </c>
      <c r="CL22" s="19">
        <f>CL21/(CL1*Teorico!$C$9)</f>
        <v>0.15151515151515152</v>
      </c>
      <c r="CM22" s="19">
        <f>CM21/(CM1*Teorico!$C$9)</f>
        <v>0.14981273408239701</v>
      </c>
      <c r="CN22" s="19">
        <f>CN21/(CN1*Teorico!$C$9)</f>
        <v>0.14814814814814814</v>
      </c>
      <c r="CO22" s="19">
        <f>CO21/(CO1*Teorico!$C$9)</f>
        <v>0.14652014652014653</v>
      </c>
      <c r="CP22" s="19">
        <f>CP21/(CP1*Teorico!$C$9)</f>
        <v>0.14492753623188406</v>
      </c>
      <c r="CQ22" s="19">
        <f>CQ21/(CQ1*Teorico!$C$9)</f>
        <v>0.14336917562724014</v>
      </c>
      <c r="CR22" s="19">
        <f>CR21/(CR1*Teorico!$C$9)</f>
        <v>0.14184397163120568</v>
      </c>
      <c r="CS22" s="19">
        <f>CS21/(CS1*Teorico!$C$9)</f>
        <v>0.14035087719298245</v>
      </c>
      <c r="CT22" s="19">
        <f>CT21/(CT1*Teorico!$C$9)</f>
        <v>0.1388888888888889</v>
      </c>
      <c r="CU22" s="19">
        <f>CU21/(CU1*Teorico!$C$9)</f>
        <v>0.13745704467353953</v>
      </c>
      <c r="CV22" s="19">
        <f>CV21/(CV1*Teorico!$C$9)</f>
        <v>0.1360544217687075</v>
      </c>
      <c r="CW22" s="19">
        <f>CW21/(CW1*Teorico!$C$9)</f>
        <v>0.13468013468013468</v>
      </c>
      <c r="CX22" s="19">
        <f>CX21/(CX1*Teorico!$C$9)</f>
        <v>0.13333333333333333</v>
      </c>
    </row>
    <row r="25" spans="1:102" x14ac:dyDescent="0.35">
      <c r="A25" s="2" t="s">
        <v>43</v>
      </c>
      <c r="C25" s="19">
        <f>SUM(C6,C9,C11,C13,C19,C22)</f>
        <v>98</v>
      </c>
      <c r="D25" s="19">
        <f t="shared" ref="D25:BO25" si="8">SUM(D6,D9,D11,D13,D19,D22)</f>
        <v>80.825000000000003</v>
      </c>
      <c r="E25" s="19">
        <f t="shared" si="8"/>
        <v>74.841184058610381</v>
      </c>
      <c r="F25" s="19">
        <f t="shared" si="8"/>
        <v>71.713013043957773</v>
      </c>
      <c r="G25" s="19">
        <f t="shared" si="8"/>
        <v>69.752217368658819</v>
      </c>
      <c r="H25" s="19">
        <f t="shared" si="8"/>
        <v>68.388254078519296</v>
      </c>
      <c r="I25" s="19">
        <f t="shared" si="8"/>
        <v>67.373068268172261</v>
      </c>
      <c r="J25" s="19">
        <f t="shared" si="8"/>
        <v>66.580795359650736</v>
      </c>
      <c r="K25" s="19">
        <f t="shared" si="8"/>
        <v>65.940462074763005</v>
      </c>
      <c r="L25" s="19">
        <f t="shared" si="8"/>
        <v>65.408842670060039</v>
      </c>
      <c r="M25" s="19">
        <f t="shared" si="8"/>
        <v>64.95801516930635</v>
      </c>
      <c r="N25" s="19">
        <f t="shared" si="8"/>
        <v>64.569085128189755</v>
      </c>
      <c r="O25" s="19">
        <f t="shared" si="8"/>
        <v>64.228776200320439</v>
      </c>
      <c r="P25" s="19">
        <f t="shared" si="8"/>
        <v>63.927464481078779</v>
      </c>
      <c r="Q25" s="19">
        <f t="shared" si="8"/>
        <v>63.657988513545405</v>
      </c>
      <c r="R25" s="19">
        <f t="shared" si="8"/>
        <v>63.414898834573812</v>
      </c>
      <c r="S25" s="19">
        <f t="shared" si="8"/>
        <v>63.19396800103835</v>
      </c>
      <c r="T25" s="19">
        <f t="shared" si="8"/>
        <v>62.991860990388474</v>
      </c>
      <c r="U25" s="19">
        <f t="shared" si="8"/>
        <v>62.805907650926535</v>
      </c>
      <c r="V25" s="19">
        <f t="shared" si="8"/>
        <v>62.633941983339724</v>
      </c>
      <c r="W25" s="19">
        <f t="shared" si="8"/>
        <v>62.474186311668845</v>
      </c>
      <c r="X25" s="19">
        <f t="shared" si="8"/>
        <v>62.325166290905344</v>
      </c>
      <c r="Y25" s="19">
        <f t="shared" si="8"/>
        <v>62.185647527287315</v>
      </c>
      <c r="Z25" s="19">
        <f t="shared" si="8"/>
        <v>62.054587622359165</v>
      </c>
      <c r="AA25" s="19">
        <f t="shared" si="8"/>
        <v>61.931099405185812</v>
      </c>
      <c r="AB25" s="19">
        <f t="shared" si="8"/>
        <v>61.81442240148418</v>
      </c>
      <c r="AC25" s="19">
        <f t="shared" si="8"/>
        <v>61.703900449512332</v>
      </c>
      <c r="AD25" s="19">
        <f t="shared" si="8"/>
        <v>61.598963960154698</v>
      </c>
      <c r="AE25" s="19">
        <f t="shared" si="8"/>
        <v>61.499115726167304</v>
      </c>
      <c r="AF25" s="19">
        <f t="shared" si="8"/>
        <v>61.403919472421833</v>
      </c>
      <c r="AG25" s="19">
        <f t="shared" si="8"/>
        <v>61.312990543722158</v>
      </c>
      <c r="AH25" s="19">
        <f t="shared" si="8"/>
        <v>61.22598827474647</v>
      </c>
      <c r="AI25" s="19">
        <f t="shared" si="8"/>
        <v>61.142609694893636</v>
      </c>
      <c r="AJ25" s="19">
        <f t="shared" si="8"/>
        <v>61.06258430083524</v>
      </c>
      <c r="AK25" s="19">
        <f t="shared" si="8"/>
        <v>60.985669689351958</v>
      </c>
      <c r="AL25" s="19">
        <f t="shared" si="8"/>
        <v>60.91164788811605</v>
      </c>
      <c r="AM25" s="19">
        <f t="shared" si="8"/>
        <v>60.840322256387395</v>
      </c>
      <c r="AN25" s="19">
        <f t="shared" si="8"/>
        <v>60.771514853917139</v>
      </c>
      <c r="AO25" s="19">
        <f t="shared" si="8"/>
        <v>60.705064196714815</v>
      </c>
      <c r="AP25" s="19">
        <f t="shared" si="8"/>
        <v>60.640823334203382</v>
      </c>
      <c r="AQ25" s="19">
        <f t="shared" si="8"/>
        <v>60.578658194738296</v>
      </c>
      <c r="AR25" s="19">
        <f t="shared" si="8"/>
        <v>60.518446156305195</v>
      </c>
      <c r="AS25" s="19">
        <f t="shared" si="8"/>
        <v>60.460074807031084</v>
      </c>
      <c r="AT25" s="19">
        <f t="shared" si="8"/>
        <v>60.403440866399073</v>
      </c>
      <c r="AU25" s="19">
        <f t="shared" si="8"/>
        <v>60.348449243087607</v>
      </c>
      <c r="AV25" s="19">
        <f t="shared" si="8"/>
        <v>60.295012209423838</v>
      </c>
      <c r="AW25" s="19">
        <f t="shared" si="8"/>
        <v>60.243048675747531</v>
      </c>
      <c r="AX25" s="19">
        <f t="shared" si="8"/>
        <v>60.192483550683114</v>
      </c>
      <c r="AY25" s="19">
        <f t="shared" si="8"/>
        <v>60.143247175534931</v>
      </c>
      <c r="AZ25" s="19">
        <f t="shared" si="8"/>
        <v>60.095274822847479</v>
      </c>
      <c r="BA25" s="19">
        <f t="shared" si="8"/>
        <v>60.048506250685982</v>
      </c>
      <c r="BB25" s="19">
        <f t="shared" si="8"/>
        <v>60.002885305449816</v>
      </c>
      <c r="BC25" s="19">
        <f t="shared" si="8"/>
        <v>59.958359567081175</v>
      </c>
      <c r="BD25" s="19">
        <f t="shared" si="8"/>
        <v>59.914880031410242</v>
      </c>
      <c r="BE25" s="19">
        <f t="shared" si="8"/>
        <v>59.872400825117701</v>
      </c>
      <c r="BF25" s="19">
        <f t="shared" si="8"/>
        <v>59.830878949418349</v>
      </c>
      <c r="BG25" s="19">
        <f t="shared" si="8"/>
        <v>59.79027404909791</v>
      </c>
      <c r="BH25" s="19">
        <f t="shared" si="8"/>
        <v>59.750548203983186</v>
      </c>
      <c r="BI25" s="19">
        <f t="shared" si="8"/>
        <v>59.711665740307005</v>
      </c>
      <c r="BJ25" s="19">
        <f t="shared" si="8"/>
        <v>59.673593059756243</v>
      </c>
      <c r="BK25" s="19">
        <f t="shared" si="8"/>
        <v>59.636298484270192</v>
      </c>
      <c r="BL25" s="19">
        <f t="shared" si="8"/>
        <v>59.599752114896489</v>
      </c>
      <c r="BM25" s="19">
        <f t="shared" si="8"/>
        <v>59.563925703219233</v>
      </c>
      <c r="BN25" s="19">
        <f t="shared" si="8"/>
        <v>59.528792534051505</v>
      </c>
      <c r="BO25" s="19">
        <f t="shared" si="8"/>
        <v>59.494327318240408</v>
      </c>
      <c r="BP25" s="19">
        <f t="shared" ref="BP25:CW25" si="9">SUM(BP6,BP9,BP11,BP13,BP19,BP22)</f>
        <v>59.460506094565751</v>
      </c>
      <c r="BQ25" s="19">
        <f t="shared" si="9"/>
        <v>59.42730613983106</v>
      </c>
      <c r="BR25" s="19">
        <f t="shared" si="9"/>
        <v>59.394705886347154</v>
      </c>
      <c r="BS25" s="19">
        <f t="shared" si="9"/>
        <v>59.362684846097167</v>
      </c>
      <c r="BT25" s="19">
        <f t="shared" si="9"/>
        <v>59.331223540950532</v>
      </c>
      <c r="BU25" s="19">
        <f t="shared" si="9"/>
        <v>59.300303438360871</v>
      </c>
      <c r="BV25" s="19">
        <f t="shared" si="9"/>
        <v>59.269906892043572</v>
      </c>
      <c r="BW25" s="19">
        <f t="shared" si="9"/>
        <v>59.240017087181442</v>
      </c>
      <c r="BX25" s="19">
        <f t="shared" si="9"/>
        <v>59.210617989753381</v>
      </c>
      <c r="BY25" s="19">
        <f t="shared" si="9"/>
        <v>59.181694299622976</v>
      </c>
      <c r="BZ25" s="19">
        <f t="shared" si="9"/>
        <v>59.153231407059558</v>
      </c>
      <c r="CA25" s="19">
        <f t="shared" si="9"/>
        <v>59.125215352397561</v>
      </c>
      <c r="CB25" s="19">
        <f t="shared" si="9"/>
        <v>59.097632788568468</v>
      </c>
      <c r="CC25" s="19">
        <f t="shared" si="9"/>
        <v>59.070470946265395</v>
      </c>
      <c r="CD25" s="19">
        <f t="shared" si="9"/>
        <v>59.04371760152322</v>
      </c>
      <c r="CE25" s="19">
        <f t="shared" si="9"/>
        <v>59.017361045517774</v>
      </c>
      <c r="CF25" s="19">
        <f t="shared" si="9"/>
        <v>58.991390056405699</v>
      </c>
      <c r="CG25" s="19">
        <f t="shared" si="9"/>
        <v>58.965793873043019</v>
      </c>
      <c r="CH25" s="19">
        <f t="shared" si="9"/>
        <v>58.940562170435392</v>
      </c>
      <c r="CI25" s="19">
        <f t="shared" si="9"/>
        <v>58.915685036785788</v>
      </c>
      <c r="CJ25" s="19">
        <f t="shared" si="9"/>
        <v>58.891152952017556</v>
      </c>
      <c r="CK25" s="19">
        <f t="shared" si="9"/>
        <v>58.866956767661385</v>
      </c>
      <c r="CL25" s="19">
        <f t="shared" si="9"/>
        <v>58.843087688004339</v>
      </c>
      <c r="CM25" s="19">
        <f t="shared" si="9"/>
        <v>58.819537252407912</v>
      </c>
      <c r="CN25" s="19">
        <f t="shared" si="9"/>
        <v>58.796297318709598</v>
      </c>
      <c r="CO25" s="19">
        <f t="shared" si="9"/>
        <v>58.773360047630263</v>
      </c>
      <c r="CP25" s="19">
        <f t="shared" si="9"/>
        <v>58.750717888115133</v>
      </c>
      <c r="CQ25" s="19">
        <f t="shared" si="9"/>
        <v>58.728363563543134</v>
      </c>
      <c r="CR25" s="19">
        <f t="shared" si="9"/>
        <v>58.70629005874347</v>
      </c>
      <c r="CS25" s="19">
        <f t="shared" si="9"/>
        <v>58.68449060776436</v>
      </c>
      <c r="CT25" s="19">
        <f t="shared" si="9"/>
        <v>58.662958682342143</v>
      </c>
      <c r="CU25" s="19">
        <f t="shared" si="9"/>
        <v>58.641687981023892</v>
      </c>
      <c r="CV25" s="19">
        <f t="shared" si="9"/>
        <v>58.62067241889963</v>
      </c>
      <c r="CW25" s="19">
        <f t="shared" si="9"/>
        <v>58.599906117904148</v>
      </c>
      <c r="CX25" s="19">
        <f>SUM(CX6,CX9,CX11,CX13,CX19,CX22)</f>
        <v>58.579383397650872</v>
      </c>
    </row>
    <row r="28" spans="1:102" x14ac:dyDescent="0.35">
      <c r="A28" s="43" t="s">
        <v>82</v>
      </c>
      <c r="C28" s="44">
        <f>(Teorico!$V$2*Teorico!$V$3*Teorico!$V$4*Teorico!$V$5)/(Manual!C5+Manual!C8)</f>
        <v>1813.3333333333333</v>
      </c>
      <c r="D28" s="44">
        <f>(Teorico!$V$2*Teorico!$V$3*Teorico!$V$4*Teorico!$V$5)/(Manual!D5+Manual!D8)</f>
        <v>1875.8620689655174</v>
      </c>
      <c r="E28" s="44">
        <f>(Teorico!$V$2*Teorico!$V$3*Teorico!$V$4*Teorico!$V$5)/(Manual!E5+Manual!E8)</f>
        <v>1904.9609286850734</v>
      </c>
      <c r="F28" s="44">
        <f>(Teorico!$V$2*Teorico!$V$3*Teorico!$V$4*Teorico!$V$5)/(Manual!F5+Manual!F8)</f>
        <v>1923.7731680392822</v>
      </c>
      <c r="G28" s="44">
        <f>(Teorico!$V$2*Teorico!$V$3*Teorico!$V$4*Teorico!$V$5)/(Manual!G5+Manual!G8)</f>
        <v>1937.6923244363509</v>
      </c>
      <c r="H28" s="44">
        <f>(Teorico!$V$2*Teorico!$V$3*Teorico!$V$4*Teorico!$V$5)/(Manual!H5+Manual!H8)</f>
        <v>1948.7638668624334</v>
      </c>
      <c r="I28" s="44">
        <f>(Teorico!$V$2*Teorico!$V$3*Teorico!$V$4*Teorico!$V$5)/(Manual!I5+Manual!I8)</f>
        <v>1957.972959779144</v>
      </c>
      <c r="J28" s="44">
        <f>(Teorico!$V$2*Teorico!$V$3*Teorico!$V$4*Teorico!$V$5)/(Manual!J5+Manual!J8)</f>
        <v>1965.867859554</v>
      </c>
      <c r="K28" s="44">
        <f>(Teorico!$V$2*Teorico!$V$3*Teorico!$V$4*Teorico!$V$5)/(Manual!K5+Manual!K8)</f>
        <v>1972.7847917601252</v>
      </c>
      <c r="L28" s="44">
        <f>(Teorico!$V$2*Teorico!$V$3*Teorico!$V$4*Teorico!$V$5)/(Manual!L5+Manual!L8)</f>
        <v>1978.9448440237504</v>
      </c>
      <c r="M28" s="44">
        <f>(Teorico!$V$2*Teorico!$V$3*Teorico!$V$4*Teorico!$V$5)/(Manual!M5+Manual!M8)</f>
        <v>1984.5012263042918</v>
      </c>
      <c r="N28" s="44">
        <f>(Teorico!$V$2*Teorico!$V$3*Teorico!$V$4*Teorico!$V$5)/(Manual!N5+Manual!N8)</f>
        <v>1989.5645410498985</v>
      </c>
      <c r="O28" s="44">
        <f>(Teorico!$V$2*Teorico!$V$3*Teorico!$V$4*Teorico!$V$5)/(Manual!O5+Manual!O8)</f>
        <v>1994.2172887958673</v>
      </c>
      <c r="P28" s="44">
        <f>(Teorico!$V$2*Teorico!$V$3*Teorico!$V$4*Teorico!$V$5)/(Manual!P5+Manual!P8)</f>
        <v>1998.522678628857</v>
      </c>
      <c r="Q28" s="44">
        <f>(Teorico!$V$2*Teorico!$V$3*Teorico!$V$4*Teorico!$V$5)/(Manual!Q5+Manual!Q8)</f>
        <v>2002.5302317784842</v>
      </c>
      <c r="R28" s="44">
        <f>(Teorico!$V$2*Teorico!$V$3*Teorico!$V$4*Teorico!$V$5)/(Manual!R5+Manual!R8)</f>
        <v>2006.2794846610864</v>
      </c>
      <c r="S28" s="44">
        <f>(Teorico!$V$2*Teorico!$V$3*Teorico!$V$4*Teorico!$V$5)/(Manual!S5+Manual!S8)</f>
        <v>2009.8025163497962</v>
      </c>
      <c r="T28" s="44">
        <f>(Teorico!$V$2*Teorico!$V$3*Teorico!$V$4*Teorico!$V$5)/(Manual!T5+Manual!T8)</f>
        <v>2013.1257220252196</v>
      </c>
      <c r="U28" s="44">
        <f>(Teorico!$V$2*Teorico!$V$3*Teorico!$V$4*Teorico!$V$5)/(Manual!U5+Manual!U8)</f>
        <v>2016.2710874726911</v>
      </c>
      <c r="V28" s="44">
        <f>(Teorico!$V$2*Teorico!$V$3*Teorico!$V$4*Teorico!$V$5)/(Manual!V5+Manual!V8)</f>
        <v>2019.2571243425552</v>
      </c>
      <c r="W28" s="44">
        <f>(Teorico!$V$2*Teorico!$V$3*Teorico!$V$4*Teorico!$V$5)/(Manual!W5+Manual!W8)</f>
        <v>2022.0995692201031</v>
      </c>
      <c r="X28" s="44">
        <f>(Teorico!$V$2*Teorico!$V$3*Teorico!$V$4*Teorico!$V$5)/(Manual!X5+Manual!X8)</f>
        <v>2024.8119147612099</v>
      </c>
      <c r="Y28" s="44">
        <f>(Teorico!$V$2*Teorico!$V$3*Teorico!$V$4*Teorico!$V$5)/(Manual!Y5+Manual!Y8)</f>
        <v>2027.4058191716797</v>
      </c>
      <c r="Z28" s="44">
        <f>(Teorico!$V$2*Teorico!$V$3*Teorico!$V$4*Teorico!$V$5)/(Manual!Z5+Manual!Z8)</f>
        <v>2029.8914260669578</v>
      </c>
      <c r="AA28" s="44">
        <f>(Teorico!$V$2*Teorico!$V$3*Teorico!$V$4*Teorico!$V$5)/(Manual!AA5+Manual!AA8)</f>
        <v>2032.2776173085153</v>
      </c>
      <c r="AB28" s="44">
        <f>(Teorico!$V$2*Teorico!$V$3*Teorico!$V$4*Teorico!$V$5)/(Manual!AB5+Manual!AB8)</f>
        <v>2034.5722150260228</v>
      </c>
      <c r="AC28" s="44">
        <f>(Teorico!$V$2*Teorico!$V$3*Teorico!$V$4*Teorico!$V$5)/(Manual!AC5+Manual!AC8)</f>
        <v>2036.7821446321659</v>
      </c>
      <c r="AD28" s="44">
        <f>(Teorico!$V$2*Teorico!$V$3*Teorico!$V$4*Teorico!$V$5)/(Manual!AD5+Manual!AD8)</f>
        <v>2038.9135675512714</v>
      </c>
      <c r="AE28" s="44">
        <f>(Teorico!$V$2*Teorico!$V$3*Teorico!$V$4*Teorico!$V$5)/(Manual!AE5+Manual!AE8)</f>
        <v>2040.9719901865546</v>
      </c>
      <c r="AF28" s="44">
        <f>(Teorico!$V$2*Teorico!$V$3*Teorico!$V$4*Teorico!$V$5)/(Manual!AF5+Manual!AF8)</f>
        <v>2042.962354065254</v>
      </c>
      <c r="AG28" s="44">
        <f>(Teorico!$V$2*Teorico!$V$3*Teorico!$V$4*Teorico!$V$5)/(Manual!AG5+Manual!AG8)</f>
        <v>2044.8891109413858</v>
      </c>
      <c r="AH28" s="44">
        <f>(Teorico!$V$2*Teorico!$V$3*Teorico!$V$4*Teorico!$V$5)/(Manual!AH5+Manual!AH8)</f>
        <v>2046.7562857776441</v>
      </c>
      <c r="AI28" s="44">
        <f>(Teorico!$V$2*Teorico!$V$3*Teorico!$V$4*Teorico!$V$5)/(Manual!AI5+Manual!AI8)</f>
        <v>2048.5675298857132</v>
      </c>
      <c r="AJ28" s="44">
        <f>(Teorico!$V$2*Teorico!$V$3*Teorico!$V$4*Teorico!$V$5)/(Manual!AJ5+Manual!AJ8)</f>
        <v>2050.3261660186236</v>
      </c>
      <c r="AK28" s="44">
        <f>(Teorico!$V$2*Teorico!$V$3*Teorico!$V$4*Teorico!$V$5)/(Manual!AK5+Manual!AK8)</f>
        <v>2052.0352268380479</v>
      </c>
      <c r="AL28" s="44">
        <f>(Teorico!$V$2*Teorico!$V$3*Teorico!$V$4*Teorico!$V$5)/(Manual!AL5+Manual!AL8)</f>
        <v>2053.697487893864</v>
      </c>
      <c r="AM28" s="44">
        <f>(Teorico!$V$2*Teorico!$V$3*Teorico!$V$4*Teorico!$V$5)/(Manual!AM5+Manual!AM8)</f>
        <v>2055.3154960314855</v>
      </c>
      <c r="AN28" s="44">
        <f>(Teorico!$V$2*Teorico!$V$3*Teorico!$V$4*Teorico!$V$5)/(Manual!AN5+Manual!AN8)</f>
        <v>2056.8915939688204</v>
      </c>
      <c r="AO28" s="44">
        <f>(Teorico!$V$2*Teorico!$V$3*Teorico!$V$4*Teorico!$V$5)/(Manual!AO5+Manual!AO8)</f>
        <v>2058.4279416477361</v>
      </c>
      <c r="AP28" s="44">
        <f>(Teorico!$V$2*Teorico!$V$3*Teorico!$V$4*Teorico!$V$5)/(Manual!AP5+Manual!AP8)</f>
        <v>2059.9265348561648</v>
      </c>
      <c r="AQ28" s="44">
        <f>(Teorico!$V$2*Teorico!$V$3*Teorico!$V$4*Teorico!$V$5)/(Manual!AQ5+Manual!AQ8)</f>
        <v>2061.3892215300098</v>
      </c>
      <c r="AR28" s="44">
        <f>(Teorico!$V$2*Teorico!$V$3*Teorico!$V$4*Teorico!$V$5)/(Manual!AR5+Manual!AR8)</f>
        <v>2062.8177160741025</v>
      </c>
      <c r="AS28" s="44">
        <f>(Teorico!$V$2*Teorico!$V$3*Teorico!$V$4*Teorico!$V$5)/(Manual!AS5+Manual!AS8)</f>
        <v>2064.2136119848433</v>
      </c>
      <c r="AT28" s="44">
        <f>(Teorico!$V$2*Teorico!$V$3*Teorico!$V$4*Teorico!$V$5)/(Manual!AT5+Manual!AT8)</f>
        <v>2065.5783930111575</v>
      </c>
      <c r="AU28" s="44">
        <f>(Teorico!$V$2*Teorico!$V$3*Teorico!$V$4*Teorico!$V$5)/(Manual!AU5+Manual!AU8)</f>
        <v>2066.913443052721</v>
      </c>
      <c r="AV28" s="44">
        <f>(Teorico!$V$2*Teorico!$V$3*Teorico!$V$4*Teorico!$V$5)/(Manual!AV5+Manual!AV8)</f>
        <v>2068.2200549634745</v>
      </c>
      <c r="AW28" s="44">
        <f>(Teorico!$V$2*Teorico!$V$3*Teorico!$V$4*Teorico!$V$5)/(Manual!AW5+Manual!AW8)</f>
        <v>2069.4994384028873</v>
      </c>
      <c r="AX28" s="44">
        <f>(Teorico!$V$2*Teorico!$V$3*Teorico!$V$4*Teorico!$V$5)/(Manual!AX5+Manual!AX8)</f>
        <v>2070.7527268562199</v>
      </c>
      <c r="AY28" s="44">
        <f>(Teorico!$V$2*Teorico!$V$3*Teorico!$V$4*Teorico!$V$5)/(Manual!AY5+Manual!AY8)</f>
        <v>2071.9809839273771</v>
      </c>
      <c r="AZ28" s="44">
        <f>(Teorico!$V$2*Teorico!$V$3*Teorico!$V$4*Teorico!$V$5)/(Manual!AZ5+Manual!AZ8)</f>
        <v>2073.1852089931494</v>
      </c>
      <c r="BA28" s="44">
        <f>(Teorico!$V$2*Teorico!$V$3*Teorico!$V$4*Teorico!$V$5)/(Manual!BA5+Manual!BA8)</f>
        <v>2074.3663422952322</v>
      </c>
      <c r="BB28" s="44">
        <f>(Teorico!$V$2*Teorico!$V$3*Teorico!$V$4*Teorico!$V$5)/(Manual!BB5+Manual!BB8)</f>
        <v>2075.5252695359468</v>
      </c>
      <c r="BC28" s="44">
        <f>(Teorico!$V$2*Teorico!$V$3*Teorico!$V$4*Teorico!$V$5)/(Manual!BC5+Manual!BC8)</f>
        <v>2076.6628260347152</v>
      </c>
      <c r="BD28" s="44">
        <f>(Teorico!$V$2*Teorico!$V$3*Teorico!$V$4*Teorico!$V$5)/(Manual!BD5+Manual!BD8)</f>
        <v>2077.7798004948309</v>
      </c>
      <c r="BE28" s="44">
        <f>(Teorico!$V$2*Teorico!$V$3*Teorico!$V$4*Teorico!$V$5)/(Manual!BE5+Manual!BE8)</f>
        <v>2078.8769384236575</v>
      </c>
      <c r="BF28" s="44">
        <f>(Teorico!$V$2*Teorico!$V$3*Teorico!$V$4*Teorico!$V$5)/(Manual!BF5+Manual!BF8)</f>
        <v>2079.9549452439078</v>
      </c>
      <c r="BG28" s="44">
        <f>(Teorico!$V$2*Teorico!$V$3*Teorico!$V$4*Teorico!$V$5)/(Manual!BG5+Manual!BG8)</f>
        <v>2081.0144891289565</v>
      </c>
      <c r="BH28" s="44">
        <f>(Teorico!$V$2*Teorico!$V$3*Teorico!$V$4*Teorico!$V$5)/(Manual!BH5+Manual!BH8)</f>
        <v>2082.056203591113</v>
      </c>
      <c r="BI28" s="44">
        <f>(Teorico!$V$2*Teorico!$V$3*Teorico!$V$4*Teorico!$V$5)/(Manual!BI5+Manual!BI8)</f>
        <v>2083.0806898482942</v>
      </c>
      <c r="BJ28" s="44">
        <f>(Teorico!$V$2*Teorico!$V$3*Teorico!$V$4*Teorico!$V$5)/(Manual!BJ5+Manual!BJ8)</f>
        <v>2084.0885189915248</v>
      </c>
      <c r="BK28" s="44">
        <f>(Teorico!$V$2*Teorico!$V$3*Teorico!$V$4*Teorico!$V$5)/(Manual!BK5+Manual!BK8)</f>
        <v>2085.0802339730876</v>
      </c>
      <c r="BL28" s="44">
        <f>(Teorico!$V$2*Teorico!$V$3*Teorico!$V$4*Teorico!$V$5)/(Manual!BL5+Manual!BL8)</f>
        <v>2086.0563514328801</v>
      </c>
      <c r="BM28" s="44">
        <f>(Teorico!$V$2*Teorico!$V$3*Teorico!$V$4*Teorico!$V$5)/(Manual!BM5+Manual!BM8)</f>
        <v>2087.0173633785539</v>
      </c>
      <c r="BN28" s="44">
        <f>(Teorico!$V$2*Teorico!$V$3*Teorico!$V$4*Teorico!$V$5)/(Manual!BN5+Manual!BN8)</f>
        <v>2087.9637387332905</v>
      </c>
      <c r="BO28" s="44">
        <f>(Teorico!$V$2*Teorico!$V$3*Teorico!$V$4*Teorico!$V$5)/(Manual!BO5+Manual!BO8)</f>
        <v>2088.8959247635589</v>
      </c>
      <c r="BP28" s="44">
        <f>(Teorico!$V$2*Teorico!$V$3*Teorico!$V$4*Teorico!$V$5)/(Manual!BP5+Manual!BP8)</f>
        <v>2089.8143483978743</v>
      </c>
      <c r="BQ28" s="44">
        <f>(Teorico!$V$2*Teorico!$V$3*Teorico!$V$4*Teorico!$V$5)/(Manual!BQ5+Manual!BQ8)</f>
        <v>2090.7194174464098</v>
      </c>
      <c r="BR28" s="44">
        <f>(Teorico!$V$2*Teorico!$V$3*Teorico!$V$4*Teorico!$V$5)/(Manual!BR5+Manual!BR8)</f>
        <v>2091.6115217302968</v>
      </c>
      <c r="BS28" s="44">
        <f>(Teorico!$V$2*Teorico!$V$3*Teorico!$V$4*Teorico!$V$5)/(Manual!BS5+Manual!BS8)</f>
        <v>2092.491034128529</v>
      </c>
      <c r="BT28" s="44">
        <f>(Teorico!$V$2*Teorico!$V$3*Teorico!$V$4*Teorico!$V$5)/(Manual!BT5+Manual!BT8)</f>
        <v>2093.3583115496026</v>
      </c>
      <c r="BU28" s="44">
        <f>(Teorico!$V$2*Teorico!$V$3*Teorico!$V$4*Teorico!$V$5)/(Manual!BU5+Manual!BU8)</f>
        <v>2094.2136958343026</v>
      </c>
      <c r="BV28" s="44">
        <f>(Teorico!$V$2*Teorico!$V$3*Teorico!$V$4*Teorico!$V$5)/(Manual!BV5+Manual!BV8)</f>
        <v>2095.0575145954181</v>
      </c>
      <c r="BW28" s="44">
        <f>(Teorico!$V$2*Teorico!$V$3*Teorico!$V$4*Teorico!$V$5)/(Manual!BW5+Manual!BW8)</f>
        <v>2095.8900819996129</v>
      </c>
      <c r="BX28" s="44">
        <f>(Teorico!$V$2*Teorico!$V$3*Teorico!$V$4*Teorico!$V$5)/(Manual!BX5+Manual!BX8)</f>
        <v>2096.7116994961793</v>
      </c>
      <c r="BY28" s="44">
        <f>(Teorico!$V$2*Teorico!$V$3*Teorico!$V$4*Teorico!$V$5)/(Manual!BY5+Manual!BY8)</f>
        <v>2097.5226564969503</v>
      </c>
      <c r="BZ28" s="44">
        <f>(Teorico!$V$2*Teorico!$V$3*Teorico!$V$4*Teorico!$V$5)/(Manual!BZ5+Manual!BZ8)</f>
        <v>2098.3232310112576</v>
      </c>
      <c r="CA28" s="44">
        <f>(Teorico!$V$2*Teorico!$V$3*Teorico!$V$4*Teorico!$V$5)/(Manual!CA5+Manual!CA8)</f>
        <v>2099.1136902394628</v>
      </c>
      <c r="CB28" s="44">
        <f>(Teorico!$V$2*Teorico!$V$3*Teorico!$V$4*Teorico!$V$5)/(Manual!CB5+Manual!CB8)</f>
        <v>2099.8942911282661</v>
      </c>
      <c r="CC28" s="44">
        <f>(Teorico!$V$2*Teorico!$V$3*Teorico!$V$4*Teorico!$V$5)/(Manual!CC5+Manual!CC8)</f>
        <v>2100.6652808907143</v>
      </c>
      <c r="CD28" s="44">
        <f>(Teorico!$V$2*Teorico!$V$3*Teorico!$V$4*Teorico!$V$5)/(Manual!CD5+Manual!CD8)</f>
        <v>2101.4268974935776</v>
      </c>
      <c r="CE28" s="44">
        <f>(Teorico!$V$2*Teorico!$V$3*Teorico!$V$4*Teorico!$V$5)/(Manual!CE5+Manual!CE8)</f>
        <v>2102.1793701145193</v>
      </c>
      <c r="CF28" s="44">
        <f>(Teorico!$V$2*Teorico!$V$3*Teorico!$V$4*Teorico!$V$5)/(Manual!CF5+Manual!CF8)</f>
        <v>2102.9229195712842</v>
      </c>
      <c r="CG28" s="44">
        <f>(Teorico!$V$2*Teorico!$V$3*Teorico!$V$4*Teorico!$V$5)/(Manual!CG5+Manual!CG8)</f>
        <v>2103.6577587249444</v>
      </c>
      <c r="CH28" s="44">
        <f>(Teorico!$V$2*Teorico!$V$3*Teorico!$V$4*Teorico!$V$5)/(Manual!CH5+Manual!CH8)</f>
        <v>2104.3840928590553</v>
      </c>
      <c r="CI28" s="44">
        <f>(Teorico!$V$2*Teorico!$V$3*Teorico!$V$4*Teorico!$V$5)/(Manual!CI5+Manual!CI8)</f>
        <v>2105.1021200364412</v>
      </c>
      <c r="CJ28" s="44">
        <f>(Teorico!$V$2*Teorico!$V$3*Teorico!$V$4*Teorico!$V$5)/(Manual!CJ5+Manual!CJ8)</f>
        <v>2105.812031435174</v>
      </c>
      <c r="CK28" s="44">
        <f>(Teorico!$V$2*Teorico!$V$3*Teorico!$V$4*Teorico!$V$5)/(Manual!CK5+Manual!CK8)</f>
        <v>2106.5140116651846</v>
      </c>
      <c r="CL28" s="44">
        <f>(Teorico!$V$2*Teorico!$V$3*Teorico!$V$4*Teorico!$V$5)/(Manual!CL5+Manual!CL8)</f>
        <v>2107.2082390668415</v>
      </c>
      <c r="CM28" s="44">
        <f>(Teorico!$V$2*Teorico!$V$3*Teorico!$V$4*Teorico!$V$5)/(Manual!CM5+Manual!CM8)</f>
        <v>2107.8948859927095</v>
      </c>
      <c r="CN28" s="44">
        <f>(Teorico!$V$2*Teorico!$V$3*Teorico!$V$4*Teorico!$V$5)/(Manual!CN5+Manual!CN8)</f>
        <v>2108.5741190736157</v>
      </c>
      <c r="CO28" s="44">
        <f>(Teorico!$V$2*Teorico!$V$3*Teorico!$V$4*Teorico!$V$5)/(Manual!CO5+Manual!CO8)</f>
        <v>2109.24609947007</v>
      </c>
      <c r="CP28" s="44">
        <f>(Teorico!$V$2*Teorico!$V$3*Teorico!$V$4*Teorico!$V$5)/(Manual!CP5+Manual!CP8)</f>
        <v>2109.9109831099886</v>
      </c>
      <c r="CQ28" s="44">
        <f>(Teorico!$V$2*Teorico!$V$3*Teorico!$V$4*Teorico!$V$5)/(Manual!CQ5+Manual!CQ8)</f>
        <v>2110.5689209136126</v>
      </c>
      <c r="CR28" s="44">
        <f>(Teorico!$V$2*Teorico!$V$3*Teorico!$V$4*Teorico!$V$5)/(Manual!CR5+Manual!CR8)</f>
        <v>2111.2200590064417</v>
      </c>
      <c r="CS28" s="44">
        <f>(Teorico!$V$2*Teorico!$V$3*Teorico!$V$4*Teorico!$V$5)/(Manual!CS5+Manual!CS8)</f>
        <v>2111.8645389209419</v>
      </c>
      <c r="CT28" s="44">
        <f>(Teorico!$V$2*Teorico!$V$3*Teorico!$V$4*Teorico!$V$5)/(Manual!CT5+Manual!CT8)</f>
        <v>2112.5024977877342</v>
      </c>
      <c r="CU28" s="44">
        <f>(Teorico!$V$2*Teorico!$V$3*Teorico!$V$4*Teorico!$V$5)/(Manual!CU5+Manual!CU8)</f>
        <v>2113.1340685169084</v>
      </c>
      <c r="CV28" s="44">
        <f>(Teorico!$V$2*Teorico!$V$3*Teorico!$V$4*Teorico!$V$5)/(Manual!CV5+Manual!CV8)</f>
        <v>2113.7593799700817</v>
      </c>
      <c r="CW28" s="44">
        <f>(Teorico!$V$2*Teorico!$V$3*Teorico!$V$4*Teorico!$V$5)/(Manual!CW5+Manual!CW8)</f>
        <v>2114.3785571237513</v>
      </c>
      <c r="CX28" s="44">
        <f>(Teorico!$V$2*Teorico!$V$3*Teorico!$V$4*Teorico!$V$5)/(Manual!CX5+Manual!CX8)</f>
        <v>2114.991721224475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26A5B-B64E-4D08-BCB7-EB1E1F7B1263}">
  <dimension ref="A1:CX28"/>
  <sheetViews>
    <sheetView topLeftCell="CF12" zoomScale="77" workbookViewId="0">
      <selection activeCell="B28" sqref="B28:CW28"/>
    </sheetView>
  </sheetViews>
  <sheetFormatPr defaultRowHeight="14.5" x14ac:dyDescent="0.35"/>
  <cols>
    <col min="1" max="1" width="37.54296875" customWidth="1"/>
    <col min="2" max="101" width="12.08984375" bestFit="1" customWidth="1"/>
  </cols>
  <sheetData>
    <row r="1" spans="1:102" s="1" customFormat="1" x14ac:dyDescent="0.35">
      <c r="A1" s="1" t="s">
        <v>8</v>
      </c>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c r="AA1" s="1">
        <v>26</v>
      </c>
      <c r="AB1" s="1">
        <v>27</v>
      </c>
      <c r="AC1" s="1">
        <v>28</v>
      </c>
      <c r="AD1" s="1">
        <v>29</v>
      </c>
      <c r="AE1" s="1">
        <v>30</v>
      </c>
      <c r="AF1" s="1">
        <v>31</v>
      </c>
      <c r="AG1" s="1">
        <v>32</v>
      </c>
      <c r="AH1" s="1">
        <v>33</v>
      </c>
      <c r="AI1" s="1">
        <v>34</v>
      </c>
      <c r="AJ1" s="1">
        <v>35</v>
      </c>
      <c r="AK1" s="1">
        <v>36</v>
      </c>
      <c r="AL1" s="1">
        <v>37</v>
      </c>
      <c r="AM1" s="1">
        <v>38</v>
      </c>
      <c r="AN1" s="1">
        <v>39</v>
      </c>
      <c r="AO1" s="1">
        <v>40</v>
      </c>
      <c r="AP1" s="1">
        <v>41</v>
      </c>
      <c r="AQ1" s="1">
        <v>42</v>
      </c>
      <c r="AR1" s="1">
        <v>43</v>
      </c>
      <c r="AS1" s="1">
        <v>44</v>
      </c>
      <c r="AT1" s="1">
        <v>45</v>
      </c>
      <c r="AU1" s="1">
        <v>46</v>
      </c>
      <c r="AV1" s="1">
        <v>47</v>
      </c>
      <c r="AW1" s="1">
        <v>48</v>
      </c>
      <c r="AX1" s="1">
        <v>49</v>
      </c>
      <c r="AY1" s="1">
        <v>50</v>
      </c>
      <c r="AZ1" s="1">
        <v>51</v>
      </c>
      <c r="BA1" s="1">
        <v>52</v>
      </c>
      <c r="BB1" s="1">
        <v>53</v>
      </c>
      <c r="BC1" s="1">
        <v>54</v>
      </c>
      <c r="BD1" s="1">
        <v>55</v>
      </c>
      <c r="BE1" s="1">
        <v>56</v>
      </c>
      <c r="BF1" s="1">
        <v>57</v>
      </c>
      <c r="BG1" s="1">
        <v>58</v>
      </c>
      <c r="BH1" s="1">
        <v>59</v>
      </c>
      <c r="BI1" s="1">
        <v>60</v>
      </c>
      <c r="BJ1" s="1">
        <v>61</v>
      </c>
      <c r="BK1" s="1">
        <v>62</v>
      </c>
      <c r="BL1" s="1">
        <v>63</v>
      </c>
      <c r="BM1" s="1">
        <v>64</v>
      </c>
      <c r="BN1" s="1">
        <v>65</v>
      </c>
      <c r="BO1" s="1">
        <v>66</v>
      </c>
      <c r="BP1" s="1">
        <v>67</v>
      </c>
      <c r="BQ1" s="1">
        <v>68</v>
      </c>
      <c r="BR1" s="1">
        <v>69</v>
      </c>
      <c r="BS1" s="1">
        <v>70</v>
      </c>
      <c r="BT1" s="1">
        <v>71</v>
      </c>
      <c r="BU1" s="1">
        <v>72</v>
      </c>
      <c r="BV1" s="1">
        <v>73</v>
      </c>
      <c r="BW1" s="1">
        <v>74</v>
      </c>
      <c r="BX1" s="1">
        <v>75</v>
      </c>
      <c r="BY1" s="1">
        <v>76</v>
      </c>
      <c r="BZ1" s="1">
        <v>77</v>
      </c>
      <c r="CA1" s="1">
        <v>78</v>
      </c>
      <c r="CB1" s="1">
        <v>79</v>
      </c>
      <c r="CC1" s="1">
        <v>80</v>
      </c>
      <c r="CD1" s="1">
        <v>81</v>
      </c>
      <c r="CE1" s="1">
        <v>82</v>
      </c>
      <c r="CF1" s="1">
        <v>83</v>
      </c>
      <c r="CG1" s="1">
        <v>84</v>
      </c>
      <c r="CH1" s="1">
        <v>85</v>
      </c>
      <c r="CI1" s="1">
        <v>86</v>
      </c>
      <c r="CJ1" s="1">
        <v>87</v>
      </c>
      <c r="CK1" s="1">
        <v>88</v>
      </c>
      <c r="CL1" s="1">
        <v>89</v>
      </c>
      <c r="CM1" s="1">
        <v>90</v>
      </c>
      <c r="CN1" s="1">
        <v>91</v>
      </c>
      <c r="CO1" s="1">
        <v>92</v>
      </c>
      <c r="CP1" s="1">
        <v>93</v>
      </c>
      <c r="CQ1" s="1">
        <v>94</v>
      </c>
      <c r="CR1" s="1">
        <v>95</v>
      </c>
      <c r="CS1" s="1">
        <v>96</v>
      </c>
      <c r="CT1" s="1">
        <v>97</v>
      </c>
      <c r="CU1" s="1">
        <v>98</v>
      </c>
      <c r="CV1" s="1">
        <v>99</v>
      </c>
      <c r="CW1" s="1">
        <v>100</v>
      </c>
    </row>
    <row r="2" spans="1:102" x14ac:dyDescent="0.35">
      <c r="A2" s="24" t="s">
        <v>28</v>
      </c>
      <c r="B2" s="23">
        <f>LOG(Teorico!$D$4,2)*-1</f>
        <v>7.4000581443776928E-2</v>
      </c>
      <c r="C2" s="23">
        <f>LOG(Teorico!$D$4,2)*-1</f>
        <v>7.4000581443776928E-2</v>
      </c>
      <c r="D2" s="23">
        <f>LOG(Teorico!$D$4,2)*-1</f>
        <v>7.4000581443776928E-2</v>
      </c>
      <c r="E2" s="23">
        <f>LOG(Teorico!$D$4,2)*-1</f>
        <v>7.4000581443776928E-2</v>
      </c>
      <c r="F2" s="23">
        <f>LOG(Teorico!$D$4,2)*-1</f>
        <v>7.4000581443776928E-2</v>
      </c>
      <c r="G2" s="23">
        <f>LOG(Teorico!$D$4,2)*-1</f>
        <v>7.4000581443776928E-2</v>
      </c>
      <c r="H2" s="23">
        <f>LOG(Teorico!$D$4,2)*-1</f>
        <v>7.4000581443776928E-2</v>
      </c>
      <c r="I2" s="23">
        <f>LOG(Teorico!$D$4,2)*-1</f>
        <v>7.4000581443776928E-2</v>
      </c>
      <c r="J2" s="23">
        <f>LOG(Teorico!$D$4,2)*-1</f>
        <v>7.4000581443776928E-2</v>
      </c>
      <c r="K2" s="23">
        <f>LOG(Teorico!$D$4,2)*-1</f>
        <v>7.4000581443776928E-2</v>
      </c>
      <c r="L2" s="23">
        <f>LOG(Teorico!$D$4,2)*-1</f>
        <v>7.4000581443776928E-2</v>
      </c>
      <c r="M2" s="23">
        <f>LOG(Teorico!$D$4,2)*-1</f>
        <v>7.4000581443776928E-2</v>
      </c>
      <c r="N2" s="23">
        <f>LOG(Teorico!$D$4,2)*-1</f>
        <v>7.4000581443776928E-2</v>
      </c>
      <c r="O2" s="23">
        <f>LOG(Teorico!$D$4,2)*-1</f>
        <v>7.4000581443776928E-2</v>
      </c>
      <c r="P2" s="23">
        <f>LOG(Teorico!$D$4,2)*-1</f>
        <v>7.4000581443776928E-2</v>
      </c>
      <c r="Q2" s="23">
        <f>LOG(Teorico!$D$4,2)*-1</f>
        <v>7.4000581443776928E-2</v>
      </c>
      <c r="R2" s="23">
        <f>LOG(Teorico!$D$4,2)*-1</f>
        <v>7.4000581443776928E-2</v>
      </c>
      <c r="S2" s="23">
        <f>LOG(Teorico!$D$4,2)*-1</f>
        <v>7.4000581443776928E-2</v>
      </c>
      <c r="T2" s="23">
        <f>LOG(Teorico!$D$4,2)*-1</f>
        <v>7.4000581443776928E-2</v>
      </c>
      <c r="U2" s="23">
        <f>LOG(Teorico!$D$4,2)*-1</f>
        <v>7.4000581443776928E-2</v>
      </c>
      <c r="V2" s="23">
        <f>LOG(Teorico!$D$4,2)*-1</f>
        <v>7.4000581443776928E-2</v>
      </c>
      <c r="W2" s="23">
        <f>LOG(Teorico!$D$4,2)*-1</f>
        <v>7.4000581443776928E-2</v>
      </c>
      <c r="X2" s="23">
        <f>LOG(Teorico!$D$4,2)*-1</f>
        <v>7.4000581443776928E-2</v>
      </c>
      <c r="Y2" s="23">
        <f>LOG(Teorico!$D$4,2)*-1</f>
        <v>7.4000581443776928E-2</v>
      </c>
      <c r="Z2" s="23">
        <f>LOG(Teorico!$D$4,2)*-1</f>
        <v>7.4000581443776928E-2</v>
      </c>
      <c r="AA2" s="23">
        <f>LOG(Teorico!$D$4,2)*-1</f>
        <v>7.4000581443776928E-2</v>
      </c>
      <c r="AB2" s="23">
        <f>LOG(Teorico!$D$4,2)*-1</f>
        <v>7.4000581443776928E-2</v>
      </c>
      <c r="AC2" s="23">
        <f>LOG(Teorico!$D$4,2)*-1</f>
        <v>7.4000581443776928E-2</v>
      </c>
      <c r="AD2" s="23">
        <f>LOG(Teorico!$D$4,2)*-1</f>
        <v>7.4000581443776928E-2</v>
      </c>
      <c r="AE2" s="23">
        <f>LOG(Teorico!$D$4,2)*-1</f>
        <v>7.4000581443776928E-2</v>
      </c>
      <c r="AF2" s="23">
        <f>LOG(Teorico!$D$4,2)*-1</f>
        <v>7.4000581443776928E-2</v>
      </c>
      <c r="AG2" s="23">
        <f>LOG(Teorico!$D$4,2)*-1</f>
        <v>7.4000581443776928E-2</v>
      </c>
      <c r="AH2" s="23">
        <f>LOG(Teorico!$D$4,2)*-1</f>
        <v>7.4000581443776928E-2</v>
      </c>
      <c r="AI2" s="23">
        <f>LOG(Teorico!$D$4,2)*-1</f>
        <v>7.4000581443776928E-2</v>
      </c>
      <c r="AJ2" s="23">
        <f>LOG(Teorico!$D$4,2)*-1</f>
        <v>7.4000581443776928E-2</v>
      </c>
      <c r="AK2" s="23">
        <f>LOG(Teorico!$D$4,2)*-1</f>
        <v>7.4000581443776928E-2</v>
      </c>
      <c r="AL2" s="23">
        <f>LOG(Teorico!$D$4,2)*-1</f>
        <v>7.4000581443776928E-2</v>
      </c>
      <c r="AM2" s="23">
        <f>LOG(Teorico!$D$4,2)*-1</f>
        <v>7.4000581443776928E-2</v>
      </c>
      <c r="AN2" s="23">
        <f>LOG(Teorico!$D$4,2)*-1</f>
        <v>7.4000581443776928E-2</v>
      </c>
      <c r="AO2" s="23">
        <f>LOG(Teorico!$D$4,2)*-1</f>
        <v>7.4000581443776928E-2</v>
      </c>
      <c r="AP2" s="23">
        <f>LOG(Teorico!$D$4,2)*-1</f>
        <v>7.4000581443776928E-2</v>
      </c>
      <c r="AQ2" s="23">
        <f>LOG(Teorico!$D$4,2)*-1</f>
        <v>7.4000581443776928E-2</v>
      </c>
      <c r="AR2" s="23">
        <f>LOG(Teorico!$D$4,2)*-1</f>
        <v>7.4000581443776928E-2</v>
      </c>
      <c r="AS2" s="23">
        <f>LOG(Teorico!$D$4,2)*-1</f>
        <v>7.4000581443776928E-2</v>
      </c>
      <c r="AT2" s="23">
        <f>LOG(Teorico!$D$4,2)*-1</f>
        <v>7.4000581443776928E-2</v>
      </c>
      <c r="AU2" s="23">
        <f>LOG(Teorico!$D$4,2)*-1</f>
        <v>7.4000581443776928E-2</v>
      </c>
      <c r="AV2" s="23">
        <f>LOG(Teorico!$D$4,2)*-1</f>
        <v>7.4000581443776928E-2</v>
      </c>
      <c r="AW2" s="23">
        <f>LOG(Teorico!$D$4,2)*-1</f>
        <v>7.4000581443776928E-2</v>
      </c>
      <c r="AX2" s="23">
        <f>LOG(Teorico!$D$4,2)*-1</f>
        <v>7.4000581443776928E-2</v>
      </c>
      <c r="AY2" s="23">
        <f>LOG(Teorico!$D$4,2)*-1</f>
        <v>7.4000581443776928E-2</v>
      </c>
      <c r="AZ2" s="23">
        <f>LOG(Teorico!$D$4,2)*-1</f>
        <v>7.4000581443776928E-2</v>
      </c>
      <c r="BA2" s="23">
        <f>LOG(Teorico!$D$4,2)*-1</f>
        <v>7.4000581443776928E-2</v>
      </c>
      <c r="BB2" s="23">
        <f>LOG(Teorico!$D$4,2)*-1</f>
        <v>7.4000581443776928E-2</v>
      </c>
      <c r="BC2" s="23">
        <f>LOG(Teorico!$D$4,2)*-1</f>
        <v>7.4000581443776928E-2</v>
      </c>
      <c r="BD2" s="23">
        <f>LOG(Teorico!$D$4,2)*-1</f>
        <v>7.4000581443776928E-2</v>
      </c>
      <c r="BE2" s="23">
        <f>LOG(Teorico!$D$4,2)*-1</f>
        <v>7.4000581443776928E-2</v>
      </c>
      <c r="BF2" s="23">
        <f>LOG(Teorico!$D$4,2)*-1</f>
        <v>7.4000581443776928E-2</v>
      </c>
      <c r="BG2" s="23">
        <f>LOG(Teorico!$D$4,2)*-1</f>
        <v>7.4000581443776928E-2</v>
      </c>
      <c r="BH2" s="23">
        <f>LOG(Teorico!$D$4,2)*-1</f>
        <v>7.4000581443776928E-2</v>
      </c>
      <c r="BI2" s="23">
        <f>LOG(Teorico!$D$4,2)*-1</f>
        <v>7.4000581443776928E-2</v>
      </c>
      <c r="BJ2" s="23">
        <f>LOG(Teorico!$D$4,2)*-1</f>
        <v>7.4000581443776928E-2</v>
      </c>
      <c r="BK2" s="23">
        <f>LOG(Teorico!$D$4,2)*-1</f>
        <v>7.4000581443776928E-2</v>
      </c>
      <c r="BL2" s="23">
        <f>LOG(Teorico!$D$4,2)*-1</f>
        <v>7.4000581443776928E-2</v>
      </c>
      <c r="BM2" s="23">
        <f>LOG(Teorico!$D$4,2)*-1</f>
        <v>7.4000581443776928E-2</v>
      </c>
      <c r="BN2" s="23">
        <f>LOG(Teorico!$D$4,2)*-1</f>
        <v>7.4000581443776928E-2</v>
      </c>
      <c r="BO2" s="23">
        <f>LOG(Teorico!$D$4,2)*-1</f>
        <v>7.4000581443776928E-2</v>
      </c>
      <c r="BP2" s="23">
        <f>LOG(Teorico!$D$4,2)*-1</f>
        <v>7.4000581443776928E-2</v>
      </c>
      <c r="BQ2" s="23">
        <f>LOG(Teorico!$D$4,2)*-1</f>
        <v>7.4000581443776928E-2</v>
      </c>
      <c r="BR2" s="23">
        <f>LOG(Teorico!$D$4,2)*-1</f>
        <v>7.4000581443776928E-2</v>
      </c>
      <c r="BS2" s="23">
        <f>LOG(Teorico!$D$4,2)*-1</f>
        <v>7.4000581443776928E-2</v>
      </c>
      <c r="BT2" s="23">
        <f>LOG(Teorico!$D$4,2)*-1</f>
        <v>7.4000581443776928E-2</v>
      </c>
      <c r="BU2" s="23">
        <f>LOG(Teorico!$D$4,2)*-1</f>
        <v>7.4000581443776928E-2</v>
      </c>
      <c r="BV2" s="23">
        <f>LOG(Teorico!$D$4,2)*-1</f>
        <v>7.4000581443776928E-2</v>
      </c>
      <c r="BW2" s="23">
        <f>LOG(Teorico!$D$4,2)*-1</f>
        <v>7.4000581443776928E-2</v>
      </c>
      <c r="BX2" s="23">
        <f>LOG(Teorico!$D$4,2)*-1</f>
        <v>7.4000581443776928E-2</v>
      </c>
      <c r="BY2" s="23">
        <f>LOG(Teorico!$D$4,2)*-1</f>
        <v>7.4000581443776928E-2</v>
      </c>
      <c r="BZ2" s="23">
        <f>LOG(Teorico!$D$4,2)*-1</f>
        <v>7.4000581443776928E-2</v>
      </c>
      <c r="CA2" s="23">
        <f>LOG(Teorico!$D$4,2)*-1</f>
        <v>7.4000581443776928E-2</v>
      </c>
      <c r="CB2" s="23">
        <f>LOG(Teorico!$D$4,2)*-1</f>
        <v>7.4000581443776928E-2</v>
      </c>
      <c r="CC2" s="23">
        <f>LOG(Teorico!$D$4,2)*-1</f>
        <v>7.4000581443776928E-2</v>
      </c>
      <c r="CD2" s="23">
        <f>LOG(Teorico!$D$4,2)*-1</f>
        <v>7.4000581443776928E-2</v>
      </c>
      <c r="CE2" s="23">
        <f>LOG(Teorico!$D$4,2)*-1</f>
        <v>7.4000581443776928E-2</v>
      </c>
      <c r="CF2" s="23">
        <f>LOG(Teorico!$D$4,2)*-1</f>
        <v>7.4000581443776928E-2</v>
      </c>
      <c r="CG2" s="23">
        <f>LOG(Teorico!$D$4,2)*-1</f>
        <v>7.4000581443776928E-2</v>
      </c>
      <c r="CH2" s="23">
        <f>LOG(Teorico!$D$4,2)*-1</f>
        <v>7.4000581443776928E-2</v>
      </c>
      <c r="CI2" s="23">
        <f>LOG(Teorico!$D$4,2)*-1</f>
        <v>7.4000581443776928E-2</v>
      </c>
      <c r="CJ2" s="23">
        <f>LOG(Teorico!$D$4,2)*-1</f>
        <v>7.4000581443776928E-2</v>
      </c>
      <c r="CK2" s="23">
        <f>LOG(Teorico!$D$4,2)*-1</f>
        <v>7.4000581443776928E-2</v>
      </c>
      <c r="CL2" s="23">
        <f>LOG(Teorico!$D$4,2)*-1</f>
        <v>7.4000581443776928E-2</v>
      </c>
      <c r="CM2" s="23">
        <f>LOG(Teorico!$D$4,2)*-1</f>
        <v>7.4000581443776928E-2</v>
      </c>
      <c r="CN2" s="23">
        <f>LOG(Teorico!$D$4,2)*-1</f>
        <v>7.4000581443776928E-2</v>
      </c>
      <c r="CO2" s="23">
        <f>LOG(Teorico!$D$4,2)*-1</f>
        <v>7.4000581443776928E-2</v>
      </c>
      <c r="CP2" s="23">
        <f>LOG(Teorico!$D$4,2)*-1</f>
        <v>7.4000581443776928E-2</v>
      </c>
      <c r="CQ2" s="23">
        <f>LOG(Teorico!$D$4,2)*-1</f>
        <v>7.4000581443776928E-2</v>
      </c>
      <c r="CR2" s="23">
        <f>LOG(Teorico!$D$4,2)*-1</f>
        <v>7.4000581443776928E-2</v>
      </c>
      <c r="CS2" s="23">
        <f>LOG(Teorico!$D$4,2)*-1</f>
        <v>7.4000581443776928E-2</v>
      </c>
      <c r="CT2" s="23">
        <f>LOG(Teorico!$D$4,2)*-1</f>
        <v>7.4000581443776928E-2</v>
      </c>
      <c r="CU2" s="23">
        <f>LOG(Teorico!$D$4,2)*-1</f>
        <v>7.4000581443776928E-2</v>
      </c>
      <c r="CV2" s="23">
        <f>LOG(Teorico!$D$4,2)*-1</f>
        <v>7.4000581443776928E-2</v>
      </c>
      <c r="CW2" s="23">
        <f>LOG(Teorico!$D$4,2)*-1</f>
        <v>7.4000581443776928E-2</v>
      </c>
    </row>
    <row r="3" spans="1:102" x14ac:dyDescent="0.35">
      <c r="A3" s="24" t="s">
        <v>29</v>
      </c>
      <c r="B3" s="23">
        <f>Teorico!$D$3*Collaborative!B1^(-Collaborative!B2)</f>
        <v>1.5</v>
      </c>
      <c r="C3" s="23">
        <f>Teorico!$D$3*Collaborative!C1^(-Collaborative!C2)</f>
        <v>1.4249999999999998</v>
      </c>
      <c r="D3" s="23">
        <f>Teorico!$D$3*Collaborative!D1^(-Collaborative!D2)</f>
        <v>1.382878449713917</v>
      </c>
      <c r="E3" s="23">
        <f>Teorico!$D$3*Collaborative!E1^(-Collaborative!E2)</f>
        <v>1.35375</v>
      </c>
      <c r="F3" s="23">
        <f>Teorico!$D$3*Collaborative!F1^(-Collaborative!F2)</f>
        <v>1.3315794137185404</v>
      </c>
      <c r="G3" s="23">
        <f>Teorico!$D$3*Collaborative!G1^(-Collaborative!G2)</f>
        <v>1.3137345272282213</v>
      </c>
      <c r="H3" s="23">
        <f>Teorico!$D$3*Collaborative!H1^(-Collaborative!H2)</f>
        <v>1.2988335931095796</v>
      </c>
      <c r="I3" s="23">
        <f>Teorico!$D$3*Collaborative!I1^(-Collaborative!I2)</f>
        <v>1.2860624999999999</v>
      </c>
      <c r="J3" s="23">
        <f>Teorico!$D$3*Collaborative!J1^(-Collaborative!J2)</f>
        <v>1.2749018711221112</v>
      </c>
      <c r="K3" s="23">
        <f>Teorico!$D$3*Collaborative!K1^(-Collaborative!K2)</f>
        <v>1.2650004430326132</v>
      </c>
      <c r="L3" s="23">
        <f>Teorico!$D$3*Collaborative!L1^(-Collaborative!L2)</f>
        <v>1.256109773712847</v>
      </c>
      <c r="M3" s="23">
        <f>Teorico!$D$3*Collaborative!M1^(-Collaborative!M2)</f>
        <v>1.2480478008668101</v>
      </c>
      <c r="N3" s="23">
        <f>Teorico!$D$3*Collaborative!N1^(-Collaborative!N2)</f>
        <v>1.2406772058400557</v>
      </c>
      <c r="O3" s="23">
        <f>Teorico!$D$3*Collaborative!O1^(-Collaborative!O2)</f>
        <v>1.2338919134541007</v>
      </c>
      <c r="P3" s="23">
        <f>Teorico!$D$3*Collaborative!P1^(-Collaborative!P2)</f>
        <v>1.227608316876041</v>
      </c>
      <c r="Q3" s="23">
        <f>Teorico!$D$3*Collaborative!Q1^(-Collaborative!Q2)</f>
        <v>1.2217593749999998</v>
      </c>
      <c r="R3" s="23">
        <f>Teorico!$D$3*Collaborative!R1^(-Collaborative!R2)</f>
        <v>1.216290524636007</v>
      </c>
      <c r="S3" s="23">
        <f>Teorico!$D$3*Collaborative!S1^(-Collaborative!S2)</f>
        <v>1.2111567775660057</v>
      </c>
      <c r="T3" s="23">
        <f>Teorico!$D$3*Collaborative!T1^(-Collaborative!T2)</f>
        <v>1.2063206134726523</v>
      </c>
      <c r="U3" s="23">
        <f>Teorico!$D$3*Collaborative!U1^(-Collaborative!U2)</f>
        <v>1.2017504208809824</v>
      </c>
      <c r="V3" s="23">
        <f>Teorico!$D$3*Collaborative!V1^(-Collaborative!V2)</f>
        <v>1.1974193237838215</v>
      </c>
      <c r="W3" s="23">
        <f>Teorico!$D$3*Collaborative!W1^(-Collaborative!W2)</f>
        <v>1.1933042850272044</v>
      </c>
      <c r="X3" s="23">
        <f>Teorico!$D$3*Collaborative!X1^(-Collaborative!X2)</f>
        <v>1.1893854117719167</v>
      </c>
      <c r="Y3" s="23">
        <f>Teorico!$D$3*Collaborative!Y1^(-Collaborative!Y2)</f>
        <v>1.1856454108234695</v>
      </c>
      <c r="Z3" s="23">
        <f>Teorico!$D$3*Collaborative!Z1^(-Collaborative!Z2)</f>
        <v>1.1820691566926742</v>
      </c>
      <c r="AA3" s="23">
        <f>Teorico!$D$3*Collaborative!AA1^(-Collaborative!AA2)</f>
        <v>1.1786433455480529</v>
      </c>
      <c r="AB3" s="23">
        <f>Teorico!$D$3*Collaborative!AB1^(-Collaborative!AB2)</f>
        <v>1.1753562153831449</v>
      </c>
      <c r="AC3" s="23">
        <f>Teorico!$D$3*Collaborative!AC1^(-Collaborative!AC2)</f>
        <v>1.1721973177813958</v>
      </c>
      <c r="AD3" s="23">
        <f>Teorico!$D$3*Collaborative!AD1^(-Collaborative!AD2)</f>
        <v>1.1691573302879745</v>
      </c>
      <c r="AE3" s="23">
        <f>Teorico!$D$3*Collaborative!AE1^(-Collaborative!AE2)</f>
        <v>1.1662279010322389</v>
      </c>
      <c r="AF3" s="23">
        <f>Teorico!$D$3*Collaborative!AF1^(-Collaborative!AF2)</f>
        <v>1.1634015191817992</v>
      </c>
      <c r="AG3" s="23">
        <f>Teorico!$D$3*Collaborative!AG1^(-Collaborative!AG2)</f>
        <v>1.1606714062499996</v>
      </c>
      <c r="AH3" s="23">
        <f>Teorico!$D$3*Collaborative!AH1^(-Collaborative!AH2)</f>
        <v>1.1580314243616807</v>
      </c>
      <c r="AI3" s="23">
        <f>Teorico!$D$3*Collaborative!AI1^(-Collaborative!AI2)</f>
        <v>1.1554759984042069</v>
      </c>
      <c r="AJ3" s="23">
        <f>Teorico!$D$3*Collaborative!AJ1^(-Collaborative!AJ2)</f>
        <v>1.1530000496205328</v>
      </c>
      <c r="AK3" s="23">
        <f>Teorico!$D$3*Collaborative!AK1^(-Collaborative!AK2)</f>
        <v>1.1505989386877054</v>
      </c>
      <c r="AL3" s="23">
        <f>Teorico!$D$3*Collaborative!AL1^(-Collaborative!AL2)</f>
        <v>1.1482684167032087</v>
      </c>
      <c r="AM3" s="23">
        <f>Teorico!$D$3*Collaborative!AM1^(-Collaborative!AM2)</f>
        <v>1.1460045827990197</v>
      </c>
      <c r="AN3" s="23">
        <f>Teorico!$D$3*Collaborative!AN1^(-Collaborative!AN2)</f>
        <v>1.1438038473383272</v>
      </c>
      <c r="AO3" s="23">
        <f>Teorico!$D$3*Collaborative!AO1^(-Collaborative!AO2)</f>
        <v>1.1416628998369331</v>
      </c>
      <c r="AP3" s="23">
        <f>Teorico!$D$3*Collaborative!AP1^(-Collaborative!AP2)</f>
        <v>1.1395786809011472</v>
      </c>
      <c r="AQ3" s="23">
        <f>Teorico!$D$3*Collaborative!AQ1^(-Collaborative!AQ2)</f>
        <v>1.1375483575946304</v>
      </c>
      <c r="AR3" s="23">
        <f>Teorico!$D$3*Collaborative!AR1^(-Collaborative!AR2)</f>
        <v>1.1355693017444053</v>
      </c>
      <c r="AS3" s="23">
        <f>Teorico!$D$3*Collaborative!AS1^(-Collaborative!AS2)</f>
        <v>1.1336390707758444</v>
      </c>
      <c r="AT3" s="23">
        <f>Teorico!$D$3*Collaborative!AT1^(-Collaborative!AT2)</f>
        <v>1.1317553907316338</v>
      </c>
      <c r="AU3" s="23">
        <f>Teorico!$D$3*Collaborative!AU1^(-Collaborative!AU2)</f>
        <v>1.129916141183321</v>
      </c>
      <c r="AV3" s="23">
        <f>Teorico!$D$3*Collaborative!AV1^(-Collaborative!AV2)</f>
        <v>1.1281193417883506</v>
      </c>
      <c r="AW3" s="23">
        <f>Teorico!$D$3*Collaborative!AW1^(-Collaborative!AW2)</f>
        <v>1.126363140282296</v>
      </c>
      <c r="AX3" s="23">
        <f>Teorico!$D$3*Collaborative!AX1^(-Collaborative!AX2)</f>
        <v>1.1246458017266279</v>
      </c>
      <c r="AY3" s="23">
        <f>Teorico!$D$3*Collaborative!AY1^(-Collaborative!AY2)</f>
        <v>1.1229656988580405</v>
      </c>
      <c r="AZ3" s="23">
        <f>Teorico!$D$3*Collaborative!AZ1^(-Collaborative!AZ2)</f>
        <v>1.1213213034069123</v>
      </c>
      <c r="BA3" s="23">
        <f>Teorico!$D$3*Collaborative!BA1^(-Collaborative!BA2)</f>
        <v>1.1197111782706501</v>
      </c>
      <c r="BB3" s="23">
        <f>Teorico!$D$3*Collaborative!BB1^(-Collaborative!BB2)</f>
        <v>1.1181339704430655</v>
      </c>
      <c r="BC3" s="23">
        <f>Teorico!$D$3*Collaborative!BC1^(-Collaborative!BC2)</f>
        <v>1.1165884046139876</v>
      </c>
      <c r="BD3" s="23">
        <f>Teorico!$D$3*Collaborative!BD1^(-Collaborative!BD2)</f>
        <v>1.1150732773644541</v>
      </c>
      <c r="BE3" s="23">
        <f>Teorico!$D$3*Collaborative!BE1^(-Collaborative!BE2)</f>
        <v>1.1135874518923259</v>
      </c>
      <c r="BF3" s="23">
        <f>Teorico!$D$3*Collaborative!BF1^(-Collaborative!BF2)</f>
        <v>1.1121298532113353</v>
      </c>
      <c r="BG3" s="23">
        <f>Teorico!$D$3*Collaborative!BG1^(-Collaborative!BG2)</f>
        <v>1.1106994637735756</v>
      </c>
      <c r="BH3" s="23">
        <f>Teorico!$D$3*Collaborative!BH1^(-Collaborative!BH2)</f>
        <v>1.1092953194714883</v>
      </c>
      <c r="BI3" s="23">
        <f>Teorico!$D$3*Collaborative!BI1^(-Collaborative!BI2)</f>
        <v>1.1079165059806269</v>
      </c>
      <c r="BJ3" s="23">
        <f>Teorico!$D$3*Collaborative!BJ1^(-Collaborative!BJ2)</f>
        <v>1.1065621554089968</v>
      </c>
      <c r="BK3" s="23">
        <f>Teorico!$D$3*Collaborative!BK1^(-Collaborative!BK2)</f>
        <v>1.1052314432227095</v>
      </c>
      <c r="BL3" s="23">
        <f>Teorico!$D$3*Collaborative!BL1^(-Collaborative!BL2)</f>
        <v>1.1039235854211054</v>
      </c>
      <c r="BM3" s="23">
        <f>Teorico!$D$3*Collaborative!BM1^(-Collaborative!BM2)</f>
        <v>1.1026378359374998</v>
      </c>
      <c r="BN3" s="23">
        <f>Teorico!$D$3*Collaborative!BN1^(-Collaborative!BN2)</f>
        <v>1.1013734842443053</v>
      </c>
      <c r="BO3" s="23">
        <f>Teorico!$D$3*Collaborative!BO1^(-Collaborative!BO2)</f>
        <v>1.1001298531435968</v>
      </c>
      <c r="BP3" s="23">
        <f>Teorico!$D$3*Collaborative!BP1^(-Collaborative!BP2)</f>
        <v>1.0989062967261765</v>
      </c>
      <c r="BQ3" s="23">
        <f>Teorico!$D$3*Collaborative!BQ1^(-Collaborative!BQ2)</f>
        <v>1.0977021984839963</v>
      </c>
      <c r="BR3" s="23">
        <f>Teorico!$D$3*Collaborative!BR1^(-Collaborative!BR2)</f>
        <v>1.0965169695623314</v>
      </c>
      <c r="BS3" s="23">
        <f>Teorico!$D$3*Collaborative!BS1^(-Collaborative!BS2)</f>
        <v>1.0953500471395063</v>
      </c>
      <c r="BT3" s="23">
        <f>Teorico!$D$3*Collaborative!BT1^(-Collaborative!BT2)</f>
        <v>1.0942008929231837</v>
      </c>
      <c r="BU3" s="23">
        <f>Teorico!$D$3*Collaborative!BU1^(-Collaborative!BU2)</f>
        <v>1.0930689917533201</v>
      </c>
      <c r="BV3" s="23">
        <f>Teorico!$D$3*Collaborative!BV1^(-Collaborative!BV2)</f>
        <v>1.0919538503028527</v>
      </c>
      <c r="BW3" s="23">
        <f>Teorico!$D$3*Collaborative!BW1^(-Collaborative!BW2)</f>
        <v>1.090854995868048</v>
      </c>
      <c r="BX3" s="23">
        <f>Teorico!$D$3*Collaborative!BX1^(-Collaborative!BX2)</f>
        <v>1.0897719752412018</v>
      </c>
      <c r="BY3" s="23">
        <f>Teorico!$D$3*Collaborative!BY1^(-Collaborative!BY2)</f>
        <v>1.0887043536590686</v>
      </c>
      <c r="BZ3" s="23">
        <f>Teorico!$D$3*Collaborative!BZ1^(-Collaborative!BZ2)</f>
        <v>1.087651713821012</v>
      </c>
      <c r="CA3" s="23">
        <f>Teorico!$D$3*Collaborative!CA1^(-Collaborative!CA2)</f>
        <v>1.0866136549714107</v>
      </c>
      <c r="CB3" s="23">
        <f>Teorico!$D$3*Collaborative!CB1^(-Collaborative!CB2)</f>
        <v>1.0855897920413524</v>
      </c>
      <c r="CC3" s="23">
        <f>Teorico!$D$3*Collaborative!CC1^(-Collaborative!CC2)</f>
        <v>1.0845797548450866</v>
      </c>
      <c r="CD3" s="23">
        <f>Teorico!$D$3*Collaborative!CD1^(-Collaborative!CD2)</f>
        <v>1.0835831873271069</v>
      </c>
      <c r="CE3" s="23">
        <f>Teorico!$D$3*Collaborative!CE1^(-Collaborative!CE2)</f>
        <v>1.0825997468560895</v>
      </c>
      <c r="CF3" s="23">
        <f>Teorico!$D$3*Collaborative!CF1^(-Collaborative!CF2)</f>
        <v>1.0816291035622416</v>
      </c>
      <c r="CG3" s="23">
        <f>Teorico!$D$3*Collaborative!CG1^(-Collaborative!CG2)</f>
        <v>1.0806709397148988</v>
      </c>
      <c r="CH3" s="23">
        <f>Teorico!$D$3*Collaborative!CH1^(-Collaborative!CH2)</f>
        <v>1.0797249491374865</v>
      </c>
      <c r="CI3" s="23">
        <f>Teorico!$D$3*Collaborative!CI1^(-Collaborative!CI2)</f>
        <v>1.078790836657185</v>
      </c>
      <c r="CJ3" s="23">
        <f>Teorico!$D$3*Collaborative!CJ1^(-Collaborative!CJ2)</f>
        <v>1.0778683175868642</v>
      </c>
      <c r="CK3" s="23">
        <f>Teorico!$D$3*Collaborative!CK1^(-Collaborative!CK2)</f>
        <v>1.076957117237052</v>
      </c>
      <c r="CL3" s="23">
        <f>Teorico!$D$3*Collaborative!CL1^(-Collaborative!CL2)</f>
        <v>1.0760569704558718</v>
      </c>
      <c r="CM3" s="23">
        <f>Teorico!$D$3*Collaborative!CM1^(-Collaborative!CM2)</f>
        <v>1.075167621195052</v>
      </c>
      <c r="CN3" s="23">
        <f>Teorico!$D$3*Collaborative!CN1^(-Collaborative!CN2)</f>
        <v>1.0742888221002622</v>
      </c>
      <c r="CO3" s="23">
        <f>Teorico!$D$3*Collaborative!CO1^(-Collaborative!CO2)</f>
        <v>1.0734203341241546</v>
      </c>
      <c r="CP3" s="23">
        <f>Teorico!$D$3*Collaborative!CP1^(-Collaborative!CP2)</f>
        <v>1.0725619261606285</v>
      </c>
      <c r="CQ3" s="23">
        <f>Teorico!$D$3*Collaborative!CQ1^(-Collaborative!CQ2)</f>
        <v>1.0717133746989329</v>
      </c>
      <c r="CR3" s="23">
        <f>Teorico!$D$3*Collaborative!CR1^(-Collaborative!CR2)</f>
        <v>1.0708744634963361</v>
      </c>
      <c r="CS3" s="23">
        <f>Teorico!$D$3*Collaborative!CS1^(-Collaborative!CS2)</f>
        <v>1.0700449832681811</v>
      </c>
      <c r="CT3" s="23">
        <f>Teorico!$D$3*Collaborative!CT1^(-Collaborative!CT2)</f>
        <v>1.0692247313942316</v>
      </c>
      <c r="CU3" s="23">
        <f>Teorico!$D$3*Collaborative!CU1^(-Collaborative!CU2)</f>
        <v>1.0684135116402962</v>
      </c>
      <c r="CV3" s="23">
        <f>Teorico!$D$3*Collaborative!CV1^(-Collaborative!CV2)</f>
        <v>1.0676111338941869</v>
      </c>
      <c r="CW3" s="23">
        <f>Teorico!$D$3*Collaborative!CW1^(-Collaborative!CW2)</f>
        <v>1.0668174139151383</v>
      </c>
    </row>
    <row r="4" spans="1:102" x14ac:dyDescent="0.35">
      <c r="A4" s="24" t="s">
        <v>30</v>
      </c>
      <c r="B4" s="23">
        <f>B3</f>
        <v>1.5</v>
      </c>
      <c r="C4" s="23">
        <f>B4+C3</f>
        <v>2.9249999999999998</v>
      </c>
      <c r="D4" s="23">
        <f>C4+D3</f>
        <v>4.3078784497139164</v>
      </c>
      <c r="E4" s="23">
        <f t="shared" ref="E4:BP4" si="0">D4+E3</f>
        <v>5.6616284497139162</v>
      </c>
      <c r="F4" s="23">
        <f t="shared" si="0"/>
        <v>6.9932078634324562</v>
      </c>
      <c r="G4" s="23">
        <f t="shared" si="0"/>
        <v>8.3069423906606765</v>
      </c>
      <c r="H4" s="23">
        <f t="shared" si="0"/>
        <v>9.6057759837702559</v>
      </c>
      <c r="I4" s="23">
        <f t="shared" si="0"/>
        <v>10.891838483770256</v>
      </c>
      <c r="J4" s="23">
        <f t="shared" si="0"/>
        <v>12.166740354892367</v>
      </c>
      <c r="K4" s="23">
        <f t="shared" si="0"/>
        <v>13.431740797924981</v>
      </c>
      <c r="L4" s="23">
        <f t="shared" si="0"/>
        <v>14.687850571637828</v>
      </c>
      <c r="M4" s="23">
        <f t="shared" si="0"/>
        <v>15.935898372504639</v>
      </c>
      <c r="N4" s="23">
        <f t="shared" si="0"/>
        <v>17.176575578344693</v>
      </c>
      <c r="O4" s="23">
        <f t="shared" si="0"/>
        <v>18.410467491798794</v>
      </c>
      <c r="P4" s="23">
        <f t="shared" si="0"/>
        <v>19.638075808674834</v>
      </c>
      <c r="Q4" s="23">
        <f t="shared" si="0"/>
        <v>20.859835183674836</v>
      </c>
      <c r="R4" s="23">
        <f t="shared" si="0"/>
        <v>22.076125708310844</v>
      </c>
      <c r="S4" s="23">
        <f t="shared" si="0"/>
        <v>23.287282485876851</v>
      </c>
      <c r="T4" s="23">
        <f t="shared" si="0"/>
        <v>24.493603099349503</v>
      </c>
      <c r="U4" s="23">
        <f t="shared" si="0"/>
        <v>25.695353520230487</v>
      </c>
      <c r="V4" s="23">
        <f t="shared" si="0"/>
        <v>26.89277284401431</v>
      </c>
      <c r="W4" s="23">
        <f t="shared" si="0"/>
        <v>28.086077129041513</v>
      </c>
      <c r="X4" s="23">
        <f t="shared" si="0"/>
        <v>29.275462540813429</v>
      </c>
      <c r="Y4" s="23">
        <f t="shared" si="0"/>
        <v>30.461107951636897</v>
      </c>
      <c r="Z4" s="23">
        <f t="shared" si="0"/>
        <v>31.643177108329571</v>
      </c>
      <c r="AA4" s="23">
        <f t="shared" si="0"/>
        <v>32.821820453877621</v>
      </c>
      <c r="AB4" s="23">
        <f t="shared" si="0"/>
        <v>33.997176669260767</v>
      </c>
      <c r="AC4" s="23">
        <f t="shared" si="0"/>
        <v>35.169373987042164</v>
      </c>
      <c r="AD4" s="23">
        <f t="shared" si="0"/>
        <v>36.338531317330137</v>
      </c>
      <c r="AE4" s="23">
        <f t="shared" si="0"/>
        <v>37.504759218362373</v>
      </c>
      <c r="AF4" s="23">
        <f t="shared" si="0"/>
        <v>38.66816073754417</v>
      </c>
      <c r="AG4" s="23">
        <f t="shared" si="0"/>
        <v>39.828832143794173</v>
      </c>
      <c r="AH4" s="23">
        <f t="shared" si="0"/>
        <v>40.986863568155854</v>
      </c>
      <c r="AI4" s="23">
        <f t="shared" si="0"/>
        <v>42.142339566560061</v>
      </c>
      <c r="AJ4" s="23">
        <f t="shared" si="0"/>
        <v>43.295339616180591</v>
      </c>
      <c r="AK4" s="23">
        <f t="shared" si="0"/>
        <v>44.445938554868299</v>
      </c>
      <c r="AL4" s="23">
        <f t="shared" si="0"/>
        <v>45.594206971571509</v>
      </c>
      <c r="AM4" s="23">
        <f t="shared" si="0"/>
        <v>46.740211554370532</v>
      </c>
      <c r="AN4" s="23">
        <f t="shared" si="0"/>
        <v>47.884015401708858</v>
      </c>
      <c r="AO4" s="23">
        <f t="shared" si="0"/>
        <v>49.025678301545788</v>
      </c>
      <c r="AP4" s="23">
        <f t="shared" si="0"/>
        <v>50.165256982446934</v>
      </c>
      <c r="AQ4" s="23">
        <f t="shared" si="0"/>
        <v>51.302805340041566</v>
      </c>
      <c r="AR4" s="23">
        <f t="shared" si="0"/>
        <v>52.43837464178597</v>
      </c>
      <c r="AS4" s="23">
        <f t="shared" si="0"/>
        <v>53.572013712561812</v>
      </c>
      <c r="AT4" s="23">
        <f t="shared" si="0"/>
        <v>54.703769103293446</v>
      </c>
      <c r="AU4" s="23">
        <f t="shared" si="0"/>
        <v>55.833685244476769</v>
      </c>
      <c r="AV4" s="23">
        <f t="shared" si="0"/>
        <v>56.961804586265117</v>
      </c>
      <c r="AW4" s="23">
        <f t="shared" si="0"/>
        <v>58.088167726547411</v>
      </c>
      <c r="AX4" s="23">
        <f t="shared" si="0"/>
        <v>59.21281352827404</v>
      </c>
      <c r="AY4" s="23">
        <f t="shared" si="0"/>
        <v>60.335779227132079</v>
      </c>
      <c r="AZ4" s="23">
        <f t="shared" si="0"/>
        <v>61.457100530538995</v>
      </c>
      <c r="BA4" s="23">
        <f t="shared" si="0"/>
        <v>62.576811708809643</v>
      </c>
      <c r="BB4" s="23">
        <f t="shared" si="0"/>
        <v>63.694945679252712</v>
      </c>
      <c r="BC4" s="23">
        <f t="shared" si="0"/>
        <v>64.811534083866704</v>
      </c>
      <c r="BD4" s="23">
        <f t="shared" si="0"/>
        <v>65.926607361231163</v>
      </c>
      <c r="BE4" s="23">
        <f t="shared" si="0"/>
        <v>67.040194813123492</v>
      </c>
      <c r="BF4" s="23">
        <f t="shared" si="0"/>
        <v>68.15232466633482</v>
      </c>
      <c r="BG4" s="23">
        <f t="shared" si="0"/>
        <v>69.263024130108391</v>
      </c>
      <c r="BH4" s="23">
        <f t="shared" si="0"/>
        <v>70.372319449579877</v>
      </c>
      <c r="BI4" s="23">
        <f t="shared" si="0"/>
        <v>71.480235955560502</v>
      </c>
      <c r="BJ4" s="23">
        <f t="shared" si="0"/>
        <v>72.586798110969497</v>
      </c>
      <c r="BK4" s="23">
        <f t="shared" si="0"/>
        <v>73.692029554192203</v>
      </c>
      <c r="BL4" s="23">
        <f t="shared" si="0"/>
        <v>74.795953139613303</v>
      </c>
      <c r="BM4" s="23">
        <f t="shared" si="0"/>
        <v>75.898590975550803</v>
      </c>
      <c r="BN4" s="23">
        <f t="shared" si="0"/>
        <v>76.999964459795109</v>
      </c>
      <c r="BO4" s="23">
        <f t="shared" si="0"/>
        <v>78.100094312938708</v>
      </c>
      <c r="BP4" s="23">
        <f t="shared" si="0"/>
        <v>79.199000609664878</v>
      </c>
      <c r="BQ4" s="23">
        <f t="shared" ref="BQ4:CW4" si="1">BP4+BQ3</f>
        <v>80.296702808148879</v>
      </c>
      <c r="BR4" s="23">
        <f t="shared" si="1"/>
        <v>81.393219777711209</v>
      </c>
      <c r="BS4" s="23">
        <f t="shared" si="1"/>
        <v>82.488569824850714</v>
      </c>
      <c r="BT4" s="23">
        <f t="shared" si="1"/>
        <v>83.582770717773897</v>
      </c>
      <c r="BU4" s="23">
        <f t="shared" si="1"/>
        <v>84.675839709527224</v>
      </c>
      <c r="BV4" s="23">
        <f t="shared" si="1"/>
        <v>85.767793559830082</v>
      </c>
      <c r="BW4" s="23">
        <f t="shared" si="1"/>
        <v>86.858648555698124</v>
      </c>
      <c r="BX4" s="23">
        <f t="shared" si="1"/>
        <v>87.94842053093933</v>
      </c>
      <c r="BY4" s="23">
        <f t="shared" si="1"/>
        <v>89.037124884598398</v>
      </c>
      <c r="BZ4" s="23">
        <f t="shared" si="1"/>
        <v>90.124776598419416</v>
      </c>
      <c r="CA4" s="23">
        <f t="shared" si="1"/>
        <v>91.211390253390832</v>
      </c>
      <c r="CB4" s="23">
        <f t="shared" si="1"/>
        <v>92.296980045432178</v>
      </c>
      <c r="CC4" s="23">
        <f t="shared" si="1"/>
        <v>93.381559800277259</v>
      </c>
      <c r="CD4" s="23">
        <f t="shared" si="1"/>
        <v>94.465142987604366</v>
      </c>
      <c r="CE4" s="23">
        <f t="shared" si="1"/>
        <v>95.547742734460456</v>
      </c>
      <c r="CF4" s="23">
        <f t="shared" si="1"/>
        <v>96.629371838022692</v>
      </c>
      <c r="CG4" s="23">
        <f t="shared" si="1"/>
        <v>97.710042777737584</v>
      </c>
      <c r="CH4" s="23">
        <f t="shared" si="1"/>
        <v>98.78976772687507</v>
      </c>
      <c r="CI4" s="23">
        <f t="shared" si="1"/>
        <v>99.868558563532261</v>
      </c>
      <c r="CJ4" s="23">
        <f t="shared" si="1"/>
        <v>100.94642688111912</v>
      </c>
      <c r="CK4" s="23">
        <f t="shared" si="1"/>
        <v>102.02338399835618</v>
      </c>
      <c r="CL4" s="23">
        <f t="shared" si="1"/>
        <v>103.09944096881205</v>
      </c>
      <c r="CM4" s="23">
        <f t="shared" si="1"/>
        <v>104.1746085900071</v>
      </c>
      <c r="CN4" s="23">
        <f t="shared" si="1"/>
        <v>105.24889741210735</v>
      </c>
      <c r="CO4" s="23">
        <f t="shared" si="1"/>
        <v>106.3223177462315</v>
      </c>
      <c r="CP4" s="23">
        <f t="shared" si="1"/>
        <v>107.39487967239214</v>
      </c>
      <c r="CQ4" s="23">
        <f t="shared" si="1"/>
        <v>108.46659304709107</v>
      </c>
      <c r="CR4" s="23">
        <f t="shared" si="1"/>
        <v>109.5374675105874</v>
      </c>
      <c r="CS4" s="23">
        <f t="shared" si="1"/>
        <v>110.60751249385558</v>
      </c>
      <c r="CT4" s="23">
        <f t="shared" si="1"/>
        <v>111.67673722524981</v>
      </c>
      <c r="CU4" s="23">
        <f t="shared" si="1"/>
        <v>112.74515073689011</v>
      </c>
      <c r="CV4" s="23">
        <f t="shared" si="1"/>
        <v>113.8127618707843</v>
      </c>
      <c r="CW4" s="23">
        <f t="shared" si="1"/>
        <v>114.87957928469943</v>
      </c>
    </row>
    <row r="5" spans="1:102" x14ac:dyDescent="0.35">
      <c r="A5" s="24" t="s">
        <v>31</v>
      </c>
      <c r="B5" s="23">
        <f>B4/B1</f>
        <v>1.5</v>
      </c>
      <c r="C5" s="23">
        <f>C4/C1</f>
        <v>1.4624999999999999</v>
      </c>
      <c r="D5" s="23">
        <f t="shared" ref="D5:BN5" si="2">D4/D1</f>
        <v>1.4359594832379721</v>
      </c>
      <c r="E5" s="23">
        <f t="shared" si="2"/>
        <v>1.4154071124284791</v>
      </c>
      <c r="F5" s="23">
        <f t="shared" si="2"/>
        <v>1.3986415726864911</v>
      </c>
      <c r="G5" s="23">
        <f t="shared" si="2"/>
        <v>1.384490398443446</v>
      </c>
      <c r="H5" s="23">
        <f t="shared" si="2"/>
        <v>1.3722537119671794</v>
      </c>
      <c r="I5" s="23">
        <f t="shared" si="2"/>
        <v>1.361479810471282</v>
      </c>
      <c r="J5" s="23">
        <f t="shared" si="2"/>
        <v>1.3518600394324851</v>
      </c>
      <c r="K5" s="23">
        <f t="shared" si="2"/>
        <v>1.343174079792498</v>
      </c>
      <c r="L5" s="23">
        <f t="shared" si="2"/>
        <v>1.3352591428761662</v>
      </c>
      <c r="M5" s="23">
        <f t="shared" si="2"/>
        <v>1.3279915310420531</v>
      </c>
      <c r="N5" s="23">
        <f t="shared" si="2"/>
        <v>1.3212750444880532</v>
      </c>
      <c r="O5" s="23">
        <f t="shared" si="2"/>
        <v>1.3150333922713424</v>
      </c>
      <c r="P5" s="23">
        <f t="shared" si="2"/>
        <v>1.3092050539116555</v>
      </c>
      <c r="Q5" s="23">
        <f t="shared" si="2"/>
        <v>1.3037396989796772</v>
      </c>
      <c r="R5" s="23">
        <f t="shared" si="2"/>
        <v>1.2985956299006378</v>
      </c>
      <c r="S5" s="23">
        <f t="shared" si="2"/>
        <v>1.2937379158820472</v>
      </c>
      <c r="T5" s="23">
        <f t="shared" si="2"/>
        <v>1.2891370052289213</v>
      </c>
      <c r="U5" s="23">
        <f t="shared" si="2"/>
        <v>1.2847676760115243</v>
      </c>
      <c r="V5" s="23">
        <f t="shared" si="2"/>
        <v>1.2806082306673481</v>
      </c>
      <c r="W5" s="23">
        <f t="shared" si="2"/>
        <v>1.276639869501887</v>
      </c>
      <c r="X5" s="23">
        <f t="shared" si="2"/>
        <v>1.2728461974266707</v>
      </c>
      <c r="Y5" s="23">
        <f t="shared" si="2"/>
        <v>1.2692128313182041</v>
      </c>
      <c r="Z5" s="23">
        <f t="shared" si="2"/>
        <v>1.2657270843331829</v>
      </c>
      <c r="AA5" s="23">
        <f t="shared" si="2"/>
        <v>1.2623777097645239</v>
      </c>
      <c r="AB5" s="23">
        <f t="shared" si="2"/>
        <v>1.2591546914541025</v>
      </c>
      <c r="AC5" s="23">
        <f t="shared" si="2"/>
        <v>1.2560490709657917</v>
      </c>
      <c r="AD5" s="23">
        <f t="shared" si="2"/>
        <v>1.2530528040458668</v>
      </c>
      <c r="AE5" s="23">
        <f t="shared" si="2"/>
        <v>1.250158640612079</v>
      </c>
      <c r="AF5" s="23">
        <f t="shared" si="2"/>
        <v>1.2473600237917475</v>
      </c>
      <c r="AG5" s="23">
        <f t="shared" si="2"/>
        <v>1.2446510044935679</v>
      </c>
      <c r="AH5" s="23">
        <f t="shared" si="2"/>
        <v>1.2420261687319956</v>
      </c>
      <c r="AI5" s="23">
        <f t="shared" si="2"/>
        <v>1.2394805754870606</v>
      </c>
      <c r="AJ5" s="23">
        <f t="shared" si="2"/>
        <v>1.2370097033194454</v>
      </c>
      <c r="AK5" s="23">
        <f t="shared" si="2"/>
        <v>1.2346094043018971</v>
      </c>
      <c r="AL5" s="23">
        <f t="shared" si="2"/>
        <v>1.2322758640965272</v>
      </c>
      <c r="AM5" s="23">
        <f t="shared" si="2"/>
        <v>1.2300055672202772</v>
      </c>
      <c r="AN5" s="23">
        <f t="shared" si="2"/>
        <v>1.2277952667104834</v>
      </c>
      <c r="AO5" s="23">
        <f t="shared" si="2"/>
        <v>1.2256419575386448</v>
      </c>
      <c r="AP5" s="23">
        <f t="shared" si="2"/>
        <v>1.2235428532304131</v>
      </c>
      <c r="AQ5" s="23">
        <f t="shared" si="2"/>
        <v>1.221495365239085</v>
      </c>
      <c r="AR5" s="23">
        <f t="shared" si="2"/>
        <v>1.2194970846926969</v>
      </c>
      <c r="AS5" s="23">
        <f t="shared" si="2"/>
        <v>1.2175457661945865</v>
      </c>
      <c r="AT5" s="23">
        <f t="shared" si="2"/>
        <v>1.2156393134065211</v>
      </c>
      <c r="AU5" s="23">
        <f t="shared" si="2"/>
        <v>1.2137757661842776</v>
      </c>
      <c r="AV5" s="23">
        <f t="shared" si="2"/>
        <v>1.2119532890694706</v>
      </c>
      <c r="AW5" s="23">
        <f t="shared" si="2"/>
        <v>1.2101701609697377</v>
      </c>
      <c r="AX5" s="23">
        <f t="shared" si="2"/>
        <v>1.2084247658831437</v>
      </c>
      <c r="AY5" s="23">
        <f t="shared" si="2"/>
        <v>1.2067155845426416</v>
      </c>
      <c r="AZ5" s="23">
        <f t="shared" si="2"/>
        <v>1.2050411868733135</v>
      </c>
      <c r="BA5" s="23">
        <f t="shared" si="2"/>
        <v>1.2034002251694162</v>
      </c>
      <c r="BB5" s="23">
        <f t="shared" si="2"/>
        <v>1.2017914279104285</v>
      </c>
      <c r="BC5" s="23">
        <f t="shared" si="2"/>
        <v>1.2002135941456797</v>
      </c>
      <c r="BD5" s="23">
        <f t="shared" si="2"/>
        <v>1.1986655883860211</v>
      </c>
      <c r="BE5" s="23">
        <f t="shared" si="2"/>
        <v>1.1971463359486338</v>
      </c>
      <c r="BF5" s="23">
        <f t="shared" si="2"/>
        <v>1.1956548187076284</v>
      </c>
      <c r="BG5" s="23">
        <f t="shared" si="2"/>
        <v>1.1941900712087654</v>
      </c>
      <c r="BH5" s="23">
        <f t="shared" si="2"/>
        <v>1.1927511771115233</v>
      </c>
      <c r="BI5" s="23">
        <f t="shared" si="2"/>
        <v>1.1913372659260084</v>
      </c>
      <c r="BJ5" s="23">
        <f t="shared" si="2"/>
        <v>1.1899475100158934</v>
      </c>
      <c r="BK5" s="23">
        <f t="shared" si="2"/>
        <v>1.1885811218418096</v>
      </c>
      <c r="BL5" s="23">
        <f t="shared" si="2"/>
        <v>1.1872373514224335</v>
      </c>
      <c r="BM5" s="23">
        <f t="shared" si="2"/>
        <v>1.1859154839929813</v>
      </c>
      <c r="BN5" s="23">
        <f t="shared" si="2"/>
        <v>1.1846148378430017</v>
      </c>
      <c r="BO5" s="23">
        <f t="shared" ref="BO5:CW5" si="3">BO4/BO1</f>
        <v>1.1833347623172532</v>
      </c>
      <c r="BP5" s="23">
        <f t="shared" si="3"/>
        <v>1.1820746359651475</v>
      </c>
      <c r="BQ5" s="23">
        <f t="shared" si="3"/>
        <v>1.1808338648257188</v>
      </c>
      <c r="BR5" s="23">
        <f t="shared" si="3"/>
        <v>1.1796118808363942</v>
      </c>
      <c r="BS5" s="23">
        <f t="shared" si="3"/>
        <v>1.1784081403550102</v>
      </c>
      <c r="BT5" s="23">
        <f t="shared" si="3"/>
        <v>1.1772221227855479</v>
      </c>
      <c r="BU5" s="23">
        <f t="shared" si="3"/>
        <v>1.1760533292989892</v>
      </c>
      <c r="BV5" s="23">
        <f t="shared" si="3"/>
        <v>1.1749012816415079</v>
      </c>
      <c r="BW5" s="23">
        <f t="shared" si="3"/>
        <v>1.1737655210229476</v>
      </c>
      <c r="BX5" s="23">
        <f t="shared" si="3"/>
        <v>1.1726456070791911</v>
      </c>
      <c r="BY5" s="23">
        <f t="shared" si="3"/>
        <v>1.1715411169026104</v>
      </c>
      <c r="BZ5" s="23">
        <f t="shared" si="3"/>
        <v>1.170451644135317</v>
      </c>
      <c r="CA5" s="23">
        <f t="shared" si="3"/>
        <v>1.1693767981203953</v>
      </c>
      <c r="CB5" s="23">
        <f t="shared" si="3"/>
        <v>1.1683162031067365</v>
      </c>
      <c r="CC5" s="23">
        <f t="shared" si="3"/>
        <v>1.1672694975034656</v>
      </c>
      <c r="CD5" s="23">
        <f t="shared" si="3"/>
        <v>1.1662363331803007</v>
      </c>
      <c r="CE5" s="23">
        <f t="shared" si="3"/>
        <v>1.1652163748104933</v>
      </c>
      <c r="CF5" s="23">
        <f t="shared" si="3"/>
        <v>1.1642092992532855</v>
      </c>
      <c r="CG5" s="23">
        <f t="shared" si="3"/>
        <v>1.1632147949730665</v>
      </c>
      <c r="CH5" s="23">
        <f t="shared" si="3"/>
        <v>1.1622325614926479</v>
      </c>
      <c r="CI5" s="23">
        <f t="shared" si="3"/>
        <v>1.1612623088782821</v>
      </c>
      <c r="CJ5" s="23">
        <f t="shared" si="3"/>
        <v>1.1603037572542427</v>
      </c>
      <c r="CK5" s="23">
        <f t="shared" si="3"/>
        <v>1.1593566363449566</v>
      </c>
      <c r="CL5" s="23">
        <f t="shared" si="3"/>
        <v>1.158420685042832</v>
      </c>
      <c r="CM5" s="23">
        <f t="shared" si="3"/>
        <v>1.1574956510000789</v>
      </c>
      <c r="CN5" s="23">
        <f t="shared" si="3"/>
        <v>1.156581290242938</v>
      </c>
      <c r="CO5" s="23">
        <f t="shared" si="3"/>
        <v>1.1556773668068643</v>
      </c>
      <c r="CP5" s="23">
        <f t="shared" si="3"/>
        <v>1.1547836523913133</v>
      </c>
      <c r="CQ5" s="23">
        <f t="shared" si="3"/>
        <v>1.1538999260328837</v>
      </c>
      <c r="CR5" s="23">
        <f t="shared" si="3"/>
        <v>1.153025973795657</v>
      </c>
      <c r="CS5" s="23">
        <f t="shared" si="3"/>
        <v>1.1521615884776624</v>
      </c>
      <c r="CT5" s="23">
        <f t="shared" si="3"/>
        <v>1.1513065693324722</v>
      </c>
      <c r="CU5" s="23">
        <f t="shared" si="3"/>
        <v>1.1504607218050011</v>
      </c>
      <c r="CV5" s="23">
        <f t="shared" si="3"/>
        <v>1.1496238572806494</v>
      </c>
      <c r="CW5" s="23">
        <f t="shared" si="3"/>
        <v>1.1487957928469943</v>
      </c>
    </row>
    <row r="6" spans="1:102" s="20" customFormat="1" x14ac:dyDescent="0.35">
      <c r="A6" s="13" t="s">
        <v>32</v>
      </c>
      <c r="B6" s="18">
        <f>Teorico!$D$2*Collaborative!B5</f>
        <v>45</v>
      </c>
      <c r="C6" s="18">
        <f>Teorico!$D$2*Collaborative!C5</f>
        <v>43.875</v>
      </c>
      <c r="D6" s="18">
        <f>Teorico!$D$2*Collaborative!D5</f>
        <v>43.078784497139161</v>
      </c>
      <c r="E6" s="18">
        <f>Teorico!$D$2*Collaborative!E5</f>
        <v>42.462213372854372</v>
      </c>
      <c r="F6" s="18">
        <f>Teorico!$D$2*Collaborative!F5</f>
        <v>41.959247180594737</v>
      </c>
      <c r="G6" s="18">
        <f>Teorico!$D$2*Collaborative!G5</f>
        <v>41.534711953303379</v>
      </c>
      <c r="H6" s="18">
        <f>Teorico!$D$2*Collaborative!H5</f>
        <v>41.167611359015382</v>
      </c>
      <c r="I6" s="18">
        <f>Teorico!$D$2*Collaborative!I5</f>
        <v>40.844394314138462</v>
      </c>
      <c r="J6" s="18">
        <f>Teorico!$D$2*Collaborative!J5</f>
        <v>40.555801182974555</v>
      </c>
      <c r="K6" s="18">
        <f>Teorico!$D$2*Collaborative!K5</f>
        <v>40.295222393774942</v>
      </c>
      <c r="L6" s="18">
        <f>Teorico!$D$2*Collaborative!L5</f>
        <v>40.057774286284989</v>
      </c>
      <c r="M6" s="18">
        <f>Teorico!$D$2*Collaborative!M5</f>
        <v>39.839745931261596</v>
      </c>
      <c r="N6" s="18">
        <f>Teorico!$D$2*Collaborative!N5</f>
        <v>39.638251334641595</v>
      </c>
      <c r="O6" s="18">
        <f>Teorico!$D$2*Collaborative!O5</f>
        <v>39.451001768140273</v>
      </c>
      <c r="P6" s="18">
        <f>Teorico!$D$2*Collaborative!P5</f>
        <v>39.276151617349669</v>
      </c>
      <c r="Q6" s="18">
        <f>Teorico!$D$2*Collaborative!Q5</f>
        <v>39.112190969390319</v>
      </c>
      <c r="R6" s="18">
        <f>Teorico!$D$2*Collaborative!R5</f>
        <v>38.957868897019132</v>
      </c>
      <c r="S6" s="18">
        <f>Teorico!$D$2*Collaborative!S5</f>
        <v>38.812137476461416</v>
      </c>
      <c r="T6" s="18">
        <f>Teorico!$D$2*Collaborative!T5</f>
        <v>38.674110156867641</v>
      </c>
      <c r="U6" s="18">
        <f>Teorico!$D$2*Collaborative!U5</f>
        <v>38.543030280345732</v>
      </c>
      <c r="V6" s="18">
        <f>Teorico!$D$2*Collaborative!V5</f>
        <v>38.418246920020444</v>
      </c>
      <c r="W6" s="18">
        <f>Teorico!$D$2*Collaborative!W5</f>
        <v>38.299196085056607</v>
      </c>
      <c r="X6" s="18">
        <f>Teorico!$D$2*Collaborative!X5</f>
        <v>38.185385922800123</v>
      </c>
      <c r="Y6" s="18">
        <f>Teorico!$D$2*Collaborative!Y5</f>
        <v>38.076384939546124</v>
      </c>
      <c r="Z6" s="18">
        <f>Teorico!$D$2*Collaborative!Z5</f>
        <v>37.971812529995489</v>
      </c>
      <c r="AA6" s="18">
        <f>Teorico!$D$2*Collaborative!AA5</f>
        <v>37.871331292935714</v>
      </c>
      <c r="AB6" s="18">
        <f>Teorico!$D$2*Collaborative!AB5</f>
        <v>37.774640743623074</v>
      </c>
      <c r="AC6" s="18">
        <f>Teorico!$D$2*Collaborative!AC5</f>
        <v>37.681472128973752</v>
      </c>
      <c r="AD6" s="18">
        <f>Teorico!$D$2*Collaborative!AD5</f>
        <v>37.591584121376002</v>
      </c>
      <c r="AE6" s="18">
        <f>Teorico!$D$2*Collaborative!AE5</f>
        <v>37.504759218362373</v>
      </c>
      <c r="AF6" s="18">
        <f>Teorico!$D$2*Collaborative!AF5</f>
        <v>37.420800713752428</v>
      </c>
      <c r="AG6" s="18">
        <f>Teorico!$D$2*Collaborative!AG5</f>
        <v>37.339530134807035</v>
      </c>
      <c r="AH6" s="18">
        <f>Teorico!$D$2*Collaborative!AH5</f>
        <v>37.260785061959865</v>
      </c>
      <c r="AI6" s="18">
        <f>Teorico!$D$2*Collaborative!AI5</f>
        <v>37.184417264611817</v>
      </c>
      <c r="AJ6" s="18">
        <f>Teorico!$D$2*Collaborative!AJ5</f>
        <v>37.110291099583364</v>
      </c>
      <c r="AK6" s="18">
        <f>Teorico!$D$2*Collaborative!AK5</f>
        <v>37.038282129056917</v>
      </c>
      <c r="AL6" s="18">
        <f>Teorico!$D$2*Collaborative!AL5</f>
        <v>36.968275922895813</v>
      </c>
      <c r="AM6" s="18">
        <f>Teorico!$D$2*Collaborative!AM5</f>
        <v>36.900167016608314</v>
      </c>
      <c r="AN6" s="18">
        <f>Teorico!$D$2*Collaborative!AN5</f>
        <v>36.833858001314503</v>
      </c>
      <c r="AO6" s="18">
        <f>Teorico!$D$2*Collaborative!AO5</f>
        <v>36.769258726159343</v>
      </c>
      <c r="AP6" s="18">
        <f>Teorico!$D$2*Collaborative!AP5</f>
        <v>36.706285596912394</v>
      </c>
      <c r="AQ6" s="18">
        <f>Teorico!$D$2*Collaborative!AQ5</f>
        <v>36.644860957172547</v>
      </c>
      <c r="AR6" s="18">
        <f>Teorico!$D$2*Collaborative!AR5</f>
        <v>36.584912540780905</v>
      </c>
      <c r="AS6" s="18">
        <f>Teorico!$D$2*Collaborative!AS5</f>
        <v>36.526372985837597</v>
      </c>
      <c r="AT6" s="18">
        <f>Teorico!$D$2*Collaborative!AT5</f>
        <v>36.469179402195635</v>
      </c>
      <c r="AU6" s="18">
        <f>Teorico!$D$2*Collaborative!AU5</f>
        <v>36.41327298552833</v>
      </c>
      <c r="AV6" s="18">
        <f>Teorico!$D$2*Collaborative!AV5</f>
        <v>36.358598672084121</v>
      </c>
      <c r="AW6" s="18">
        <f>Teorico!$D$2*Collaborative!AW5</f>
        <v>36.30510482909213</v>
      </c>
      <c r="AX6" s="18">
        <f>Teorico!$D$2*Collaborative!AX5</f>
        <v>36.252742976494311</v>
      </c>
      <c r="AY6" s="18">
        <f>Teorico!$D$2*Collaborative!AY5</f>
        <v>36.201467536279246</v>
      </c>
      <c r="AZ6" s="18">
        <f>Teorico!$D$2*Collaborative!AZ5</f>
        <v>36.151235606199407</v>
      </c>
      <c r="BA6" s="18">
        <f>Teorico!$D$2*Collaborative!BA5</f>
        <v>36.102006755082485</v>
      </c>
      <c r="BB6" s="18">
        <f>Teorico!$D$2*Collaborative!BB5</f>
        <v>36.053742837312853</v>
      </c>
      <c r="BC6" s="18">
        <f>Teorico!$D$2*Collaborative!BC5</f>
        <v>36.006407824370392</v>
      </c>
      <c r="BD6" s="18">
        <f>Teorico!$D$2*Collaborative!BD5</f>
        <v>35.959967651580634</v>
      </c>
      <c r="BE6" s="18">
        <f>Teorico!$D$2*Collaborative!BE5</f>
        <v>35.914390078459014</v>
      </c>
      <c r="BF6" s="18">
        <f>Teorico!$D$2*Collaborative!BF5</f>
        <v>35.869644561228853</v>
      </c>
      <c r="BG6" s="18">
        <f>Teorico!$D$2*Collaborative!BG5</f>
        <v>35.825702136262962</v>
      </c>
      <c r="BH6" s="18">
        <f>Teorico!$D$2*Collaborative!BH5</f>
        <v>35.782535313345697</v>
      </c>
      <c r="BI6" s="18">
        <f>Teorico!$D$2*Collaborative!BI5</f>
        <v>35.740117977780251</v>
      </c>
      <c r="BJ6" s="18">
        <f>Teorico!$D$2*Collaborative!BJ5</f>
        <v>35.698425300476799</v>
      </c>
      <c r="BK6" s="18">
        <f>Teorico!$D$2*Collaborative!BK5</f>
        <v>35.657433655254287</v>
      </c>
      <c r="BL6" s="18">
        <f>Teorico!$D$2*Collaborative!BL5</f>
        <v>35.617120542673007</v>
      </c>
      <c r="BM6" s="18">
        <f>Teorico!$D$2*Collaborative!BM5</f>
        <v>35.577464519789437</v>
      </c>
      <c r="BN6" s="18">
        <f>Teorico!$D$2*Collaborative!BN5</f>
        <v>35.538445135290054</v>
      </c>
      <c r="BO6" s="18">
        <f>Teorico!$D$2*Collaborative!BO5</f>
        <v>35.5000428695176</v>
      </c>
      <c r="BP6" s="18">
        <f>Teorico!$D$2*Collaborative!BP5</f>
        <v>35.462239078954426</v>
      </c>
      <c r="BQ6" s="18">
        <f>Teorico!$D$2*Collaborative!BQ5</f>
        <v>35.425015944771566</v>
      </c>
      <c r="BR6" s="18">
        <f>Teorico!$D$2*Collaborative!BR5</f>
        <v>35.388356425091828</v>
      </c>
      <c r="BS6" s="18">
        <f>Teorico!$D$2*Collaborative!BS5</f>
        <v>35.352244210650305</v>
      </c>
      <c r="BT6" s="18">
        <f>Teorico!$D$2*Collaborative!BT5</f>
        <v>35.316663683566439</v>
      </c>
      <c r="BU6" s="18">
        <f>Teorico!$D$2*Collaborative!BU5</f>
        <v>35.281599878969679</v>
      </c>
      <c r="BV6" s="18">
        <f>Teorico!$D$2*Collaborative!BV5</f>
        <v>35.247038449245238</v>
      </c>
      <c r="BW6" s="18">
        <f>Teorico!$D$2*Collaborative!BW5</f>
        <v>35.21296563068843</v>
      </c>
      <c r="BX6" s="18">
        <f>Teorico!$D$2*Collaborative!BX5</f>
        <v>35.179368212375735</v>
      </c>
      <c r="BY6" s="18">
        <f>Teorico!$D$2*Collaborative!BY5</f>
        <v>35.146233507078314</v>
      </c>
      <c r="BZ6" s="18">
        <f>Teorico!$D$2*Collaborative!BZ5</f>
        <v>35.113549324059512</v>
      </c>
      <c r="CA6" s="18">
        <f>Teorico!$D$2*Collaborative!CA5</f>
        <v>35.081303943611857</v>
      </c>
      <c r="CB6" s="18">
        <f>Teorico!$D$2*Collaborative!CB5</f>
        <v>35.049486093202091</v>
      </c>
      <c r="CC6" s="18">
        <f>Teorico!$D$2*Collaborative!CC5</f>
        <v>35.01808492510397</v>
      </c>
      <c r="CD6" s="18">
        <f>Teorico!$D$2*Collaborative!CD5</f>
        <v>34.987089995409022</v>
      </c>
      <c r="CE6" s="18">
        <f>Teorico!$D$2*Collaborative!CE5</f>
        <v>34.956491244314797</v>
      </c>
      <c r="CF6" s="18">
        <f>Teorico!$D$2*Collaborative!CF5</f>
        <v>34.926278977598564</v>
      </c>
      <c r="CG6" s="18">
        <f>Teorico!$D$2*Collaborative!CG5</f>
        <v>34.896443849191996</v>
      </c>
      <c r="CH6" s="18">
        <f>Teorico!$D$2*Collaborative!CH5</f>
        <v>34.866976844779437</v>
      </c>
      <c r="CI6" s="18">
        <f>Teorico!$D$2*Collaborative!CI5</f>
        <v>34.837869266348463</v>
      </c>
      <c r="CJ6" s="18">
        <f>Teorico!$D$2*Collaborative!CJ5</f>
        <v>34.809112717627279</v>
      </c>
      <c r="CK6" s="18">
        <f>Teorico!$D$2*Collaborative!CK5</f>
        <v>34.780699090348698</v>
      </c>
      <c r="CL6" s="18">
        <f>Teorico!$D$2*Collaborative!CL5</f>
        <v>34.752620551284963</v>
      </c>
      <c r="CM6" s="18">
        <f>Teorico!$D$2*Collaborative!CM5</f>
        <v>34.724869530002366</v>
      </c>
      <c r="CN6" s="18">
        <f>Teorico!$D$2*Collaborative!CN5</f>
        <v>34.697438707288143</v>
      </c>
      <c r="CO6" s="18">
        <f>Teorico!$D$2*Collaborative!CO5</f>
        <v>34.670321004205931</v>
      </c>
      <c r="CP6" s="18">
        <f>Teorico!$D$2*Collaborative!CP5</f>
        <v>34.643509571739401</v>
      </c>
      <c r="CQ6" s="18">
        <f>Teorico!$D$2*Collaborative!CQ5</f>
        <v>34.616997780986509</v>
      </c>
      <c r="CR6" s="18">
        <f>Teorico!$D$2*Collaborative!CR5</f>
        <v>34.590779213869709</v>
      </c>
      <c r="CS6" s="18">
        <f>Teorico!$D$2*Collaborative!CS5</f>
        <v>34.564847654329874</v>
      </c>
      <c r="CT6" s="18">
        <f>Teorico!$D$2*Collaborative!CT5</f>
        <v>34.539197079974166</v>
      </c>
      <c r="CU6" s="18">
        <f>Teorico!$D$2*Collaborative!CU5</f>
        <v>34.513821654150036</v>
      </c>
      <c r="CV6" s="18">
        <f>Teorico!$D$2*Collaborative!CV5</f>
        <v>34.488715718419485</v>
      </c>
      <c r="CW6" s="18">
        <f>Teorico!$D$2*Collaborative!CW5</f>
        <v>34.463873785409831</v>
      </c>
    </row>
    <row r="8" spans="1:102" x14ac:dyDescent="0.35">
      <c r="A8" s="26" t="s">
        <v>33</v>
      </c>
      <c r="B8" s="22">
        <f>(Teorico!$D$6/Collaborative!B1)</f>
        <v>1</v>
      </c>
      <c r="C8" s="22">
        <f>(Teorico!$D$6/Collaborative!C1)</f>
        <v>0.5</v>
      </c>
      <c r="D8" s="22">
        <f>(Teorico!$D$6/Collaborative!D1)</f>
        <v>0.33333333333333331</v>
      </c>
      <c r="E8" s="22">
        <f>(Teorico!$D$6/Collaborative!E1)</f>
        <v>0.25</v>
      </c>
      <c r="F8" s="22">
        <f>(Teorico!$D$6/Collaborative!F1)</f>
        <v>0.2</v>
      </c>
      <c r="G8" s="22">
        <f>(Teorico!$D$6/Collaborative!G1)</f>
        <v>0.16666666666666666</v>
      </c>
      <c r="H8" s="22">
        <f>(Teorico!$D$6/Collaborative!H1)</f>
        <v>0.14285714285714285</v>
      </c>
      <c r="I8" s="22">
        <f>(Teorico!$D$6/Collaborative!I1)</f>
        <v>0.125</v>
      </c>
      <c r="J8" s="22">
        <f>(Teorico!$D$6/Collaborative!J1)</f>
        <v>0.1111111111111111</v>
      </c>
      <c r="K8" s="22">
        <f>(Teorico!$D$6/Collaborative!K1)</f>
        <v>0.1</v>
      </c>
      <c r="L8" s="22">
        <f>(Teorico!$D$6/Collaborative!L1)</f>
        <v>9.0909090909090912E-2</v>
      </c>
      <c r="M8" s="22">
        <f>(Teorico!$D$6/Collaborative!M1)</f>
        <v>8.3333333333333329E-2</v>
      </c>
      <c r="N8" s="22">
        <f>(Teorico!$D$6/Collaborative!N1)</f>
        <v>7.6923076923076927E-2</v>
      </c>
      <c r="O8" s="22">
        <f>(Teorico!$D$6/Collaborative!O1)</f>
        <v>7.1428571428571425E-2</v>
      </c>
      <c r="P8" s="22">
        <f>(Teorico!$D$6/Collaborative!P1)</f>
        <v>6.6666666666666666E-2</v>
      </c>
      <c r="Q8" s="22">
        <f>(Teorico!$D$6/Collaborative!Q1)</f>
        <v>6.25E-2</v>
      </c>
      <c r="R8" s="22">
        <f>(Teorico!$D$6/Collaborative!R1)</f>
        <v>5.8823529411764705E-2</v>
      </c>
      <c r="S8" s="22">
        <f>(Teorico!$D$6/Collaborative!S1)</f>
        <v>5.5555555555555552E-2</v>
      </c>
      <c r="T8" s="22">
        <f>(Teorico!$D$6/Collaborative!T1)</f>
        <v>5.2631578947368418E-2</v>
      </c>
      <c r="U8" s="22">
        <f>(Teorico!$D$6/Collaborative!U1)</f>
        <v>0.05</v>
      </c>
      <c r="V8" s="22">
        <f>(Teorico!$D$6/Collaborative!V1)</f>
        <v>4.7619047619047616E-2</v>
      </c>
      <c r="W8" s="22">
        <f>(Teorico!$D$6/Collaborative!W1)</f>
        <v>4.5454545454545456E-2</v>
      </c>
      <c r="X8" s="22">
        <f>(Teorico!$D$6/Collaborative!X1)</f>
        <v>4.3478260869565216E-2</v>
      </c>
      <c r="Y8" s="22">
        <f>(Teorico!$D$6/Collaborative!Y1)</f>
        <v>4.1666666666666664E-2</v>
      </c>
      <c r="Z8" s="22">
        <f>(Teorico!$D$6/Collaborative!Z1)</f>
        <v>0.04</v>
      </c>
      <c r="AA8" s="22">
        <f>(Teorico!$D$6/Collaborative!AA1)</f>
        <v>3.8461538461538464E-2</v>
      </c>
      <c r="AB8" s="22">
        <f>(Teorico!$D$6/Collaborative!AB1)</f>
        <v>3.7037037037037035E-2</v>
      </c>
      <c r="AC8" s="22">
        <f>(Teorico!$D$6/Collaborative!AC1)</f>
        <v>3.5714285714285712E-2</v>
      </c>
      <c r="AD8" s="22">
        <f>(Teorico!$D$6/Collaborative!AD1)</f>
        <v>3.4482758620689655E-2</v>
      </c>
      <c r="AE8" s="22">
        <f>(Teorico!$D$6/Collaborative!AE1)</f>
        <v>3.3333333333333333E-2</v>
      </c>
      <c r="AF8" s="22">
        <f>(Teorico!$D$6/Collaborative!AF1)</f>
        <v>3.2258064516129031E-2</v>
      </c>
      <c r="AG8" s="22">
        <f>(Teorico!$D$6/Collaborative!AG1)</f>
        <v>3.125E-2</v>
      </c>
      <c r="AH8" s="22">
        <f>(Teorico!$D$6/Collaborative!AH1)</f>
        <v>3.0303030303030304E-2</v>
      </c>
      <c r="AI8" s="22">
        <f>(Teorico!$D$6/Collaborative!AI1)</f>
        <v>2.9411764705882353E-2</v>
      </c>
      <c r="AJ8" s="22">
        <f>(Teorico!$D$6/Collaborative!AJ1)</f>
        <v>2.8571428571428571E-2</v>
      </c>
      <c r="AK8" s="22">
        <f>(Teorico!$D$6/Collaborative!AK1)</f>
        <v>2.7777777777777776E-2</v>
      </c>
      <c r="AL8" s="22">
        <f>(Teorico!$D$6/Collaborative!AL1)</f>
        <v>2.7027027027027029E-2</v>
      </c>
      <c r="AM8" s="22">
        <f>(Teorico!$D$6/Collaborative!AM1)</f>
        <v>2.6315789473684209E-2</v>
      </c>
      <c r="AN8" s="22">
        <f>(Teorico!$D$6/Collaborative!AN1)</f>
        <v>2.564102564102564E-2</v>
      </c>
      <c r="AO8" s="22">
        <f>(Teorico!$D$6/Collaborative!AO1)</f>
        <v>2.5000000000000001E-2</v>
      </c>
      <c r="AP8" s="22">
        <f>(Teorico!$D$6/Collaborative!AP1)</f>
        <v>2.4390243902439025E-2</v>
      </c>
      <c r="AQ8" s="22">
        <f>(Teorico!$D$6/Collaborative!AQ1)</f>
        <v>2.3809523809523808E-2</v>
      </c>
      <c r="AR8" s="22">
        <f>(Teorico!$D$6/Collaborative!AR1)</f>
        <v>2.3255813953488372E-2</v>
      </c>
      <c r="AS8" s="22">
        <f>(Teorico!$D$6/Collaborative!AS1)</f>
        <v>2.2727272727272728E-2</v>
      </c>
      <c r="AT8" s="22">
        <f>(Teorico!$D$6/Collaborative!AT1)</f>
        <v>2.2222222222222223E-2</v>
      </c>
      <c r="AU8" s="22">
        <f>(Teorico!$D$6/Collaborative!AU1)</f>
        <v>2.1739130434782608E-2</v>
      </c>
      <c r="AV8" s="22">
        <f>(Teorico!$D$6/Collaborative!AV1)</f>
        <v>2.1276595744680851E-2</v>
      </c>
      <c r="AW8" s="22">
        <f>(Teorico!$D$6/Collaborative!AW1)</f>
        <v>2.0833333333333332E-2</v>
      </c>
      <c r="AX8" s="22">
        <f>(Teorico!$D$6/Collaborative!AX1)</f>
        <v>2.0408163265306121E-2</v>
      </c>
      <c r="AY8" s="22">
        <f>(Teorico!$D$6/Collaborative!AY1)</f>
        <v>0.02</v>
      </c>
      <c r="AZ8" s="22">
        <f>(Teorico!$D$6/Collaborative!AZ1)</f>
        <v>1.9607843137254902E-2</v>
      </c>
      <c r="BA8" s="22">
        <f>(Teorico!$D$6/Collaborative!BA1)</f>
        <v>1.9230769230769232E-2</v>
      </c>
      <c r="BB8" s="22">
        <f>(Teorico!$D$6/Collaborative!BB1)</f>
        <v>1.8867924528301886E-2</v>
      </c>
      <c r="BC8" s="22">
        <f>(Teorico!$D$6/Collaborative!BC1)</f>
        <v>1.8518518518518517E-2</v>
      </c>
      <c r="BD8" s="22">
        <f>(Teorico!$D$6/Collaborative!BD1)</f>
        <v>1.8181818181818181E-2</v>
      </c>
      <c r="BE8" s="22">
        <f>(Teorico!$D$6/Collaborative!BE1)</f>
        <v>1.7857142857142856E-2</v>
      </c>
      <c r="BF8" s="22">
        <f>(Teorico!$D$6/Collaborative!BF1)</f>
        <v>1.7543859649122806E-2</v>
      </c>
      <c r="BG8" s="22">
        <f>(Teorico!$D$6/Collaborative!BG1)</f>
        <v>1.7241379310344827E-2</v>
      </c>
      <c r="BH8" s="22">
        <f>(Teorico!$D$6/Collaborative!BH1)</f>
        <v>1.6949152542372881E-2</v>
      </c>
      <c r="BI8" s="22">
        <f>(Teorico!$D$6/Collaborative!BI1)</f>
        <v>1.6666666666666666E-2</v>
      </c>
      <c r="BJ8" s="22">
        <f>(Teorico!$D$6/Collaborative!BJ1)</f>
        <v>1.6393442622950821E-2</v>
      </c>
      <c r="BK8" s="22">
        <f>(Teorico!$D$6/Collaborative!BK1)</f>
        <v>1.6129032258064516E-2</v>
      </c>
      <c r="BL8" s="22">
        <f>(Teorico!$D$6/Collaborative!BL1)</f>
        <v>1.5873015873015872E-2</v>
      </c>
      <c r="BM8" s="22">
        <f>(Teorico!$D$6/Collaborative!BM1)</f>
        <v>1.5625E-2</v>
      </c>
      <c r="BN8" s="22">
        <f>(Teorico!$D$6/Collaborative!BN1)</f>
        <v>1.5384615384615385E-2</v>
      </c>
      <c r="BO8" s="22">
        <f>(Teorico!$D$6/Collaborative!BO1)</f>
        <v>1.5151515151515152E-2</v>
      </c>
      <c r="BP8" s="22">
        <f>(Teorico!$D$6/Collaborative!BP1)</f>
        <v>1.4925373134328358E-2</v>
      </c>
      <c r="BQ8" s="22">
        <f>(Teorico!$D$6/Collaborative!BQ1)</f>
        <v>1.4705882352941176E-2</v>
      </c>
      <c r="BR8" s="22">
        <f>(Teorico!$D$6/Collaborative!BR1)</f>
        <v>1.4492753623188406E-2</v>
      </c>
      <c r="BS8" s="22">
        <f>(Teorico!$D$6/Collaborative!BS1)</f>
        <v>1.4285714285714285E-2</v>
      </c>
      <c r="BT8" s="22">
        <f>(Teorico!$D$6/Collaborative!BT1)</f>
        <v>1.4084507042253521E-2</v>
      </c>
      <c r="BU8" s="22">
        <f>(Teorico!$D$6/Collaborative!BU1)</f>
        <v>1.3888888888888888E-2</v>
      </c>
      <c r="BV8" s="22">
        <f>(Teorico!$D$6/Collaborative!BV1)</f>
        <v>1.3698630136986301E-2</v>
      </c>
      <c r="BW8" s="22">
        <f>(Teorico!$D$6/Collaborative!BW1)</f>
        <v>1.3513513513513514E-2</v>
      </c>
      <c r="BX8" s="22">
        <f>(Teorico!$D$6/Collaborative!BX1)</f>
        <v>1.3333333333333334E-2</v>
      </c>
      <c r="BY8" s="22">
        <f>(Teorico!$D$6/Collaborative!BY1)</f>
        <v>1.3157894736842105E-2</v>
      </c>
      <c r="BZ8" s="22">
        <f>(Teorico!$D$6/Collaborative!BZ1)</f>
        <v>1.2987012987012988E-2</v>
      </c>
      <c r="CA8" s="22">
        <f>(Teorico!$D$6/Collaborative!CA1)</f>
        <v>1.282051282051282E-2</v>
      </c>
      <c r="CB8" s="22">
        <f>(Teorico!$D$6/Collaborative!CB1)</f>
        <v>1.2658227848101266E-2</v>
      </c>
      <c r="CC8" s="22">
        <f>(Teorico!$D$6/Collaborative!CC1)</f>
        <v>1.2500000000000001E-2</v>
      </c>
      <c r="CD8" s="22">
        <f>(Teorico!$D$6/Collaborative!CD1)</f>
        <v>1.2345679012345678E-2</v>
      </c>
      <c r="CE8" s="22">
        <f>(Teorico!$D$6/Collaborative!CE1)</f>
        <v>1.2195121951219513E-2</v>
      </c>
      <c r="CF8" s="22">
        <f>(Teorico!$D$6/Collaborative!CF1)</f>
        <v>1.2048192771084338E-2</v>
      </c>
      <c r="CG8" s="22">
        <f>(Teorico!$D$6/Collaborative!CG1)</f>
        <v>1.1904761904761904E-2</v>
      </c>
      <c r="CH8" s="22">
        <f>(Teorico!$D$6/Collaborative!CH1)</f>
        <v>1.1764705882352941E-2</v>
      </c>
      <c r="CI8" s="22">
        <f>(Teorico!$D$6/Collaborative!CI1)</f>
        <v>1.1627906976744186E-2</v>
      </c>
      <c r="CJ8" s="22">
        <f>(Teorico!$D$6/Collaborative!CJ1)</f>
        <v>1.1494252873563218E-2</v>
      </c>
      <c r="CK8" s="22">
        <f>(Teorico!$D$6/Collaborative!CK1)</f>
        <v>1.1363636363636364E-2</v>
      </c>
      <c r="CL8" s="22">
        <f>(Teorico!$D$6/Collaborative!CL1)</f>
        <v>1.1235955056179775E-2</v>
      </c>
      <c r="CM8" s="22">
        <f>(Teorico!$D$6/Collaborative!CM1)</f>
        <v>1.1111111111111112E-2</v>
      </c>
      <c r="CN8" s="22">
        <f>(Teorico!$D$6/Collaborative!CN1)</f>
        <v>1.098901098901099E-2</v>
      </c>
      <c r="CO8" s="22">
        <f>(Teorico!$D$6/Collaborative!CO1)</f>
        <v>1.0869565217391304E-2</v>
      </c>
      <c r="CP8" s="22">
        <f>(Teorico!$D$6/Collaborative!CP1)</f>
        <v>1.0752688172043012E-2</v>
      </c>
      <c r="CQ8" s="22">
        <f>(Teorico!$D$6/Collaborative!CQ1)</f>
        <v>1.0638297872340425E-2</v>
      </c>
      <c r="CR8" s="22">
        <f>(Teorico!$D$6/Collaborative!CR1)</f>
        <v>1.0526315789473684E-2</v>
      </c>
      <c r="CS8" s="22">
        <f>(Teorico!$D$6/Collaborative!CS1)</f>
        <v>1.0416666666666666E-2</v>
      </c>
      <c r="CT8" s="22">
        <f>(Teorico!$D$6/Collaborative!CT1)</f>
        <v>1.0309278350515464E-2</v>
      </c>
      <c r="CU8" s="22">
        <f>(Teorico!$D$6/Collaborative!CU1)</f>
        <v>1.020408163265306E-2</v>
      </c>
      <c r="CV8" s="22">
        <f>(Teorico!$D$6/Collaborative!CV1)</f>
        <v>1.0101010101010102E-2</v>
      </c>
      <c r="CW8" s="22">
        <f>(Teorico!$D$6/Collaborative!CW1)</f>
        <v>0.01</v>
      </c>
      <c r="CX8" s="22"/>
    </row>
    <row r="9" spans="1:102" x14ac:dyDescent="0.35">
      <c r="A9" s="27" t="s">
        <v>34</v>
      </c>
      <c r="B9" s="16">
        <f>B8*Teorico!$D$5</f>
        <v>30</v>
      </c>
      <c r="C9" s="16">
        <f>C8*Teorico!$D$5</f>
        <v>15</v>
      </c>
      <c r="D9" s="16">
        <f>D8*Teorico!$D$5</f>
        <v>10</v>
      </c>
      <c r="E9" s="16">
        <f>E8*Teorico!$D$5</f>
        <v>7.5</v>
      </c>
      <c r="F9" s="16">
        <f>F8*Teorico!$D$5</f>
        <v>6</v>
      </c>
      <c r="G9" s="16">
        <f>G8*Teorico!$D$5</f>
        <v>5</v>
      </c>
      <c r="H9" s="16">
        <f>H8*Teorico!$D$5</f>
        <v>4.2857142857142856</v>
      </c>
      <c r="I9" s="16">
        <f>I8*Teorico!$D$5</f>
        <v>3.75</v>
      </c>
      <c r="J9" s="16">
        <f>J8*Teorico!$D$5</f>
        <v>3.333333333333333</v>
      </c>
      <c r="K9" s="16">
        <f>K8*Teorico!$D$5</f>
        <v>3</v>
      </c>
      <c r="L9" s="16">
        <f>L8*Teorico!$D$5</f>
        <v>2.7272727272727275</v>
      </c>
      <c r="M9" s="16">
        <f>M8*Teorico!$D$5</f>
        <v>2.5</v>
      </c>
      <c r="N9" s="16">
        <f>N8*Teorico!$D$5</f>
        <v>2.3076923076923079</v>
      </c>
      <c r="O9" s="16">
        <f>O8*Teorico!$D$5</f>
        <v>2.1428571428571428</v>
      </c>
      <c r="P9" s="16">
        <f>P8*Teorico!$D$5</f>
        <v>2</v>
      </c>
      <c r="Q9" s="16">
        <f>Q8*Teorico!$D$5</f>
        <v>1.875</v>
      </c>
      <c r="R9" s="16">
        <f>R8*Teorico!$D$5</f>
        <v>1.7647058823529411</v>
      </c>
      <c r="S9" s="16">
        <f>S8*Teorico!$D$5</f>
        <v>1.6666666666666665</v>
      </c>
      <c r="T9" s="16">
        <f>T8*Teorico!$D$5</f>
        <v>1.5789473684210527</v>
      </c>
      <c r="U9" s="16">
        <f>U8*Teorico!$D$5</f>
        <v>1.5</v>
      </c>
      <c r="V9" s="16">
        <f>V8*Teorico!$D$5</f>
        <v>1.4285714285714284</v>
      </c>
      <c r="W9" s="16">
        <f>W8*Teorico!$D$5</f>
        <v>1.3636363636363638</v>
      </c>
      <c r="X9" s="16">
        <f>X8*Teorico!$D$5</f>
        <v>1.3043478260869565</v>
      </c>
      <c r="Y9" s="16">
        <f>Y8*Teorico!$D$5</f>
        <v>1.25</v>
      </c>
      <c r="Z9" s="16">
        <f>Z8*Teorico!$D$5</f>
        <v>1.2</v>
      </c>
      <c r="AA9" s="16">
        <f>AA8*Teorico!$D$5</f>
        <v>1.153846153846154</v>
      </c>
      <c r="AB9" s="16">
        <f>AB8*Teorico!$D$5</f>
        <v>1.1111111111111112</v>
      </c>
      <c r="AC9" s="16">
        <f>AC8*Teorico!$D$5</f>
        <v>1.0714285714285714</v>
      </c>
      <c r="AD9" s="16">
        <f>AD8*Teorico!$D$5</f>
        <v>1.0344827586206897</v>
      </c>
      <c r="AE9" s="16">
        <f>AE8*Teorico!$D$5</f>
        <v>1</v>
      </c>
      <c r="AF9" s="16">
        <f>AF8*Teorico!$D$5</f>
        <v>0.967741935483871</v>
      </c>
      <c r="AG9" s="16">
        <f>AG8*Teorico!$D$5</f>
        <v>0.9375</v>
      </c>
      <c r="AH9" s="16">
        <f>AH8*Teorico!$D$5</f>
        <v>0.90909090909090917</v>
      </c>
      <c r="AI9" s="16">
        <f>AI8*Teorico!$D$5</f>
        <v>0.88235294117647056</v>
      </c>
      <c r="AJ9" s="16">
        <f>AJ8*Teorico!$D$5</f>
        <v>0.8571428571428571</v>
      </c>
      <c r="AK9" s="16">
        <f>AK8*Teorico!$D$5</f>
        <v>0.83333333333333326</v>
      </c>
      <c r="AL9" s="16">
        <f>AL8*Teorico!$D$5</f>
        <v>0.81081081081081086</v>
      </c>
      <c r="AM9" s="16">
        <f>AM8*Teorico!$D$5</f>
        <v>0.78947368421052633</v>
      </c>
      <c r="AN9" s="16">
        <f>AN8*Teorico!$D$5</f>
        <v>0.76923076923076916</v>
      </c>
      <c r="AO9" s="16">
        <f>AO8*Teorico!$D$5</f>
        <v>0.75</v>
      </c>
      <c r="AP9" s="16">
        <f>AP8*Teorico!$D$5</f>
        <v>0.73170731707317072</v>
      </c>
      <c r="AQ9" s="16">
        <f>AQ8*Teorico!$D$5</f>
        <v>0.71428571428571419</v>
      </c>
      <c r="AR9" s="16">
        <f>AR8*Teorico!$D$5</f>
        <v>0.69767441860465118</v>
      </c>
      <c r="AS9" s="16">
        <f>AS8*Teorico!$D$5</f>
        <v>0.68181818181818188</v>
      </c>
      <c r="AT9" s="16">
        <f>AT8*Teorico!$D$5</f>
        <v>0.66666666666666674</v>
      </c>
      <c r="AU9" s="16">
        <f>AU8*Teorico!$D$5</f>
        <v>0.65217391304347827</v>
      </c>
      <c r="AV9" s="16">
        <f>AV8*Teorico!$D$5</f>
        <v>0.63829787234042556</v>
      </c>
      <c r="AW9" s="16">
        <f>AW8*Teorico!$D$5</f>
        <v>0.625</v>
      </c>
      <c r="AX9" s="16">
        <f>AX8*Teorico!$D$5</f>
        <v>0.61224489795918358</v>
      </c>
      <c r="AY9" s="16">
        <f>AY8*Teorico!$D$5</f>
        <v>0.6</v>
      </c>
      <c r="AZ9" s="16">
        <f>AZ8*Teorico!$D$5</f>
        <v>0.58823529411764708</v>
      </c>
      <c r="BA9" s="16">
        <f>BA8*Teorico!$D$5</f>
        <v>0.57692307692307698</v>
      </c>
      <c r="BB9" s="16">
        <f>BB8*Teorico!$D$5</f>
        <v>0.56603773584905659</v>
      </c>
      <c r="BC9" s="16">
        <f>BC8*Teorico!$D$5</f>
        <v>0.55555555555555558</v>
      </c>
      <c r="BD9" s="16">
        <f>BD8*Teorico!$D$5</f>
        <v>0.54545454545454541</v>
      </c>
      <c r="BE9" s="16">
        <f>BE8*Teorico!$D$5</f>
        <v>0.5357142857142857</v>
      </c>
      <c r="BF9" s="16">
        <f>BF8*Teorico!$D$5</f>
        <v>0.52631578947368418</v>
      </c>
      <c r="BG9" s="16">
        <f>BG8*Teorico!$D$5</f>
        <v>0.51724137931034486</v>
      </c>
      <c r="BH9" s="16">
        <f>BH8*Teorico!$D$5</f>
        <v>0.50847457627118642</v>
      </c>
      <c r="BI9" s="16">
        <f>BI8*Teorico!$D$5</f>
        <v>0.5</v>
      </c>
      <c r="BJ9" s="16">
        <f>BJ8*Teorico!$D$5</f>
        <v>0.49180327868852464</v>
      </c>
      <c r="BK9" s="16">
        <f>BK8*Teorico!$D$5</f>
        <v>0.4838709677419355</v>
      </c>
      <c r="BL9" s="16">
        <f>BL8*Teorico!$D$5</f>
        <v>0.47619047619047616</v>
      </c>
      <c r="BM9" s="16">
        <f>BM8*Teorico!$D$5</f>
        <v>0.46875</v>
      </c>
      <c r="BN9" s="16">
        <f>BN8*Teorico!$D$5</f>
        <v>0.46153846153846156</v>
      </c>
      <c r="BO9" s="16">
        <f>BO8*Teorico!$D$5</f>
        <v>0.45454545454545459</v>
      </c>
      <c r="BP9" s="16">
        <f>BP8*Teorico!$D$5</f>
        <v>0.44776119402985076</v>
      </c>
      <c r="BQ9" s="16">
        <f>BQ8*Teorico!$D$5</f>
        <v>0.44117647058823528</v>
      </c>
      <c r="BR9" s="16">
        <f>BR8*Teorico!$D$5</f>
        <v>0.43478260869565216</v>
      </c>
      <c r="BS9" s="16">
        <f>BS8*Teorico!$D$5</f>
        <v>0.42857142857142855</v>
      </c>
      <c r="BT9" s="16">
        <f>BT8*Teorico!$D$5</f>
        <v>0.42253521126760563</v>
      </c>
      <c r="BU9" s="16">
        <f>BU8*Teorico!$D$5</f>
        <v>0.41666666666666663</v>
      </c>
      <c r="BV9" s="16">
        <f>BV8*Teorico!$D$5</f>
        <v>0.41095890410958902</v>
      </c>
      <c r="BW9" s="16">
        <f>BW8*Teorico!$D$5</f>
        <v>0.40540540540540543</v>
      </c>
      <c r="BX9" s="16">
        <f>BX8*Teorico!$D$5</f>
        <v>0.4</v>
      </c>
      <c r="BY9" s="16">
        <f>BY8*Teorico!$D$5</f>
        <v>0.39473684210526316</v>
      </c>
      <c r="BZ9" s="16">
        <f>BZ8*Teorico!$D$5</f>
        <v>0.38961038961038963</v>
      </c>
      <c r="CA9" s="16">
        <f>CA8*Teorico!$D$5</f>
        <v>0.38461538461538458</v>
      </c>
      <c r="CB9" s="16">
        <f>CB8*Teorico!$D$5</f>
        <v>0.37974683544303794</v>
      </c>
      <c r="CC9" s="16">
        <f>CC8*Teorico!$D$5</f>
        <v>0.375</v>
      </c>
      <c r="CD9" s="16">
        <f>CD8*Teorico!$D$5</f>
        <v>0.37037037037037035</v>
      </c>
      <c r="CE9" s="16">
        <f>CE8*Teorico!$D$5</f>
        <v>0.36585365853658536</v>
      </c>
      <c r="CF9" s="16">
        <f>CF8*Teorico!$D$5</f>
        <v>0.36144578313253012</v>
      </c>
      <c r="CG9" s="16">
        <f>CG8*Teorico!$D$5</f>
        <v>0.3571428571428571</v>
      </c>
      <c r="CH9" s="16">
        <f>CH8*Teorico!$D$5</f>
        <v>0.3529411764705882</v>
      </c>
      <c r="CI9" s="16">
        <f>CI8*Teorico!$D$5</f>
        <v>0.34883720930232559</v>
      </c>
      <c r="CJ9" s="16">
        <f>CJ8*Teorico!$D$5</f>
        <v>0.34482758620689657</v>
      </c>
      <c r="CK9" s="16">
        <f>CK8*Teorico!$D$5</f>
        <v>0.34090909090909094</v>
      </c>
      <c r="CL9" s="16">
        <f>CL8*Teorico!$D$5</f>
        <v>0.33707865168539325</v>
      </c>
      <c r="CM9" s="16">
        <f>CM8*Teorico!$D$5</f>
        <v>0.33333333333333337</v>
      </c>
      <c r="CN9" s="16">
        <f>CN8*Teorico!$D$5</f>
        <v>0.32967032967032972</v>
      </c>
      <c r="CO9" s="16">
        <f>CO8*Teorico!$D$5</f>
        <v>0.32608695652173914</v>
      </c>
      <c r="CP9" s="16">
        <f>CP8*Teorico!$D$5</f>
        <v>0.32258064516129037</v>
      </c>
      <c r="CQ9" s="16">
        <f>CQ8*Teorico!$D$5</f>
        <v>0.31914893617021278</v>
      </c>
      <c r="CR9" s="16">
        <f>CR8*Teorico!$D$5</f>
        <v>0.31578947368421051</v>
      </c>
      <c r="CS9" s="16">
        <f>CS8*Teorico!$D$5</f>
        <v>0.3125</v>
      </c>
      <c r="CT9" s="16">
        <f>CT8*Teorico!$D$5</f>
        <v>0.30927835051546393</v>
      </c>
      <c r="CU9" s="16">
        <f>CU8*Teorico!$D$5</f>
        <v>0.30612244897959179</v>
      </c>
      <c r="CV9" s="16">
        <f>CV8*Teorico!$D$5</f>
        <v>0.30303030303030304</v>
      </c>
      <c r="CW9" s="16">
        <f>CW8*Teorico!$D$5</f>
        <v>0.3</v>
      </c>
    </row>
    <row r="11" spans="1:102" x14ac:dyDescent="0.35">
      <c r="A11" s="25" t="s">
        <v>35</v>
      </c>
      <c r="B11" s="16">
        <f>(Teorico!$D$7/Teorico!$D$8)/(Teorico!$D$9*Collaborative!B1)</f>
        <v>100</v>
      </c>
      <c r="C11" s="16">
        <f>(Teorico!$D$7/Teorico!$D$8)/(Teorico!$D$9*Collaborative!C1)</f>
        <v>50</v>
      </c>
      <c r="D11" s="16">
        <f>(Teorico!$D$7/Teorico!$D$8)/(Teorico!$D$9*Collaborative!D1)</f>
        <v>33.333333333333336</v>
      </c>
      <c r="E11" s="16">
        <f>(Teorico!$D$7/Teorico!$D$8)/(Teorico!$D$9*Collaborative!E1)</f>
        <v>25</v>
      </c>
      <c r="F11" s="16">
        <f>(Teorico!$D$7/Teorico!$D$8)/(Teorico!$D$9*Collaborative!F1)</f>
        <v>20</v>
      </c>
      <c r="G11" s="16">
        <f>(Teorico!$D$7/Teorico!$D$8)/(Teorico!$D$9*Collaborative!G1)</f>
        <v>16.666666666666668</v>
      </c>
      <c r="H11" s="16">
        <f>(Teorico!$D$7/Teorico!$D$8)/(Teorico!$D$9*Collaborative!H1)</f>
        <v>14.285714285714286</v>
      </c>
      <c r="I11" s="16">
        <f>(Teorico!$D$7/Teorico!$D$8)/(Teorico!$D$9*Collaborative!I1)</f>
        <v>12.5</v>
      </c>
      <c r="J11" s="16">
        <f>(Teorico!$D$7/Teorico!$D$8)/(Teorico!$D$9*Collaborative!J1)</f>
        <v>11.111111111111111</v>
      </c>
      <c r="K11" s="16">
        <f>(Teorico!$D$7/Teorico!$D$8)/(Teorico!$D$9*Collaborative!K1)</f>
        <v>10</v>
      </c>
      <c r="L11" s="16">
        <f>(Teorico!$D$7/Teorico!$D$8)/(Teorico!$D$9*Collaborative!L1)</f>
        <v>9.0909090909090917</v>
      </c>
      <c r="M11" s="16">
        <f>(Teorico!$D$7/Teorico!$D$8)/(Teorico!$D$9*Collaborative!M1)</f>
        <v>8.3333333333333339</v>
      </c>
      <c r="N11" s="16">
        <f>(Teorico!$D$7/Teorico!$D$8)/(Teorico!$D$9*Collaborative!N1)</f>
        <v>7.6923076923076925</v>
      </c>
      <c r="O11" s="16">
        <f>(Teorico!$D$7/Teorico!$D$8)/(Teorico!$D$9*Collaborative!O1)</f>
        <v>7.1428571428571432</v>
      </c>
      <c r="P11" s="16">
        <f>(Teorico!$D$7/Teorico!$D$8)/(Teorico!$D$9*Collaborative!P1)</f>
        <v>6.666666666666667</v>
      </c>
      <c r="Q11" s="16">
        <f>(Teorico!$D$7/Teorico!$D$8)/(Teorico!$D$9*Collaborative!Q1)</f>
        <v>6.25</v>
      </c>
      <c r="R11" s="16">
        <f>(Teorico!$D$7/Teorico!$D$8)/(Teorico!$D$9*Collaborative!R1)</f>
        <v>5.882352941176471</v>
      </c>
      <c r="S11" s="16">
        <f>(Teorico!$D$7/Teorico!$D$8)/(Teorico!$D$9*Collaborative!S1)</f>
        <v>5.5555555555555554</v>
      </c>
      <c r="T11" s="16">
        <f>(Teorico!$D$7/Teorico!$D$8)/(Teorico!$D$9*Collaborative!T1)</f>
        <v>5.2631578947368425</v>
      </c>
      <c r="U11" s="16">
        <f>(Teorico!$D$7/Teorico!$D$8)/(Teorico!$D$9*Collaborative!U1)</f>
        <v>5</v>
      </c>
      <c r="V11" s="16">
        <f>(Teorico!$D$7/Teorico!$D$8)/(Teorico!$D$9*Collaborative!V1)</f>
        <v>4.7619047619047619</v>
      </c>
      <c r="W11" s="16">
        <f>(Teorico!$D$7/Teorico!$D$8)/(Teorico!$D$9*Collaborative!W1)</f>
        <v>4.5454545454545459</v>
      </c>
      <c r="X11" s="16">
        <f>(Teorico!$D$7/Teorico!$D$8)/(Teorico!$D$9*Collaborative!X1)</f>
        <v>4.3478260869565215</v>
      </c>
      <c r="Y11" s="16">
        <f>(Teorico!$D$7/Teorico!$D$8)/(Teorico!$D$9*Collaborative!Y1)</f>
        <v>4.166666666666667</v>
      </c>
      <c r="Z11" s="16">
        <f>(Teorico!$D$7/Teorico!$D$8)/(Teorico!$D$9*Collaborative!Z1)</f>
        <v>4</v>
      </c>
      <c r="AA11" s="16">
        <f>(Teorico!$D$7/Teorico!$D$8)/(Teorico!$D$9*Collaborative!AA1)</f>
        <v>3.8461538461538463</v>
      </c>
      <c r="AB11" s="16">
        <f>(Teorico!$D$7/Teorico!$D$8)/(Teorico!$D$9*Collaborative!AB1)</f>
        <v>3.7037037037037037</v>
      </c>
      <c r="AC11" s="16">
        <f>(Teorico!$D$7/Teorico!$D$8)/(Teorico!$D$9*Collaborative!AC1)</f>
        <v>3.5714285714285716</v>
      </c>
      <c r="AD11" s="16">
        <f>(Teorico!$D$7/Teorico!$D$8)/(Teorico!$D$9*Collaborative!AD1)</f>
        <v>3.4482758620689653</v>
      </c>
      <c r="AE11" s="16">
        <f>(Teorico!$D$7/Teorico!$D$8)/(Teorico!$D$9*Collaborative!AE1)</f>
        <v>3.3333333333333335</v>
      </c>
      <c r="AF11" s="16">
        <f>(Teorico!$D$7/Teorico!$D$8)/(Teorico!$D$9*Collaborative!AF1)</f>
        <v>3.225806451612903</v>
      </c>
      <c r="AG11" s="16">
        <f>(Teorico!$D$7/Teorico!$D$8)/(Teorico!$D$9*Collaborative!AG1)</f>
        <v>3.125</v>
      </c>
      <c r="AH11" s="16">
        <f>(Teorico!$D$7/Teorico!$D$8)/(Teorico!$D$9*Collaborative!AH1)</f>
        <v>3.0303030303030303</v>
      </c>
      <c r="AI11" s="16">
        <f>(Teorico!$D$7/Teorico!$D$8)/(Teorico!$D$9*Collaborative!AI1)</f>
        <v>2.9411764705882355</v>
      </c>
      <c r="AJ11" s="16">
        <f>(Teorico!$D$7/Teorico!$D$8)/(Teorico!$D$9*Collaborative!AJ1)</f>
        <v>2.8571428571428572</v>
      </c>
      <c r="AK11" s="16">
        <f>(Teorico!$D$7/Teorico!$D$8)/(Teorico!$D$9*Collaborative!AK1)</f>
        <v>2.7777777777777777</v>
      </c>
      <c r="AL11" s="16">
        <f>(Teorico!$D$7/Teorico!$D$8)/(Teorico!$D$9*Collaborative!AL1)</f>
        <v>2.7027027027027026</v>
      </c>
      <c r="AM11" s="16">
        <f>(Teorico!$D$7/Teorico!$D$8)/(Teorico!$D$9*Collaborative!AM1)</f>
        <v>2.6315789473684212</v>
      </c>
      <c r="AN11" s="16">
        <f>(Teorico!$D$7/Teorico!$D$8)/(Teorico!$D$9*Collaborative!AN1)</f>
        <v>2.5641025641025643</v>
      </c>
      <c r="AO11" s="16">
        <f>(Teorico!$D$7/Teorico!$D$8)/(Teorico!$D$9*Collaborative!AO1)</f>
        <v>2.5</v>
      </c>
      <c r="AP11" s="16">
        <f>(Teorico!$D$7/Teorico!$D$8)/(Teorico!$D$9*Collaborative!AP1)</f>
        <v>2.4390243902439024</v>
      </c>
      <c r="AQ11" s="16">
        <f>(Teorico!$D$7/Teorico!$D$8)/(Teorico!$D$9*Collaborative!AQ1)</f>
        <v>2.3809523809523809</v>
      </c>
      <c r="AR11" s="16">
        <f>(Teorico!$D$7/Teorico!$D$8)/(Teorico!$D$9*Collaborative!AR1)</f>
        <v>2.3255813953488373</v>
      </c>
      <c r="AS11" s="16">
        <f>(Teorico!$D$7/Teorico!$D$8)/(Teorico!$D$9*Collaborative!AS1)</f>
        <v>2.2727272727272729</v>
      </c>
      <c r="AT11" s="16">
        <f>(Teorico!$D$7/Teorico!$D$8)/(Teorico!$D$9*Collaborative!AT1)</f>
        <v>2.2222222222222223</v>
      </c>
      <c r="AU11" s="16">
        <f>(Teorico!$D$7/Teorico!$D$8)/(Teorico!$D$9*Collaborative!AU1)</f>
        <v>2.1739130434782608</v>
      </c>
      <c r="AV11" s="16">
        <f>(Teorico!$D$7/Teorico!$D$8)/(Teorico!$D$9*Collaborative!AV1)</f>
        <v>2.1276595744680851</v>
      </c>
      <c r="AW11" s="16">
        <f>(Teorico!$D$7/Teorico!$D$8)/(Teorico!$D$9*Collaborative!AW1)</f>
        <v>2.0833333333333335</v>
      </c>
      <c r="AX11" s="16">
        <f>(Teorico!$D$7/Teorico!$D$8)/(Teorico!$D$9*Collaborative!AX1)</f>
        <v>2.0408163265306123</v>
      </c>
      <c r="AY11" s="16">
        <f>(Teorico!$D$7/Teorico!$D$8)/(Teorico!$D$9*Collaborative!AY1)</f>
        <v>2</v>
      </c>
      <c r="AZ11" s="16">
        <f>(Teorico!$D$7/Teorico!$D$8)/(Teorico!$D$9*Collaborative!AZ1)</f>
        <v>1.9607843137254901</v>
      </c>
      <c r="BA11" s="16">
        <f>(Teorico!$D$7/Teorico!$D$8)/(Teorico!$D$9*Collaborative!BA1)</f>
        <v>1.9230769230769231</v>
      </c>
      <c r="BB11" s="16">
        <f>(Teorico!$D$7/Teorico!$D$8)/(Teorico!$D$9*Collaborative!BB1)</f>
        <v>1.8867924528301887</v>
      </c>
      <c r="BC11" s="16">
        <f>(Teorico!$D$7/Teorico!$D$8)/(Teorico!$D$9*Collaborative!BC1)</f>
        <v>1.8518518518518519</v>
      </c>
      <c r="BD11" s="16">
        <f>(Teorico!$D$7/Teorico!$D$8)/(Teorico!$D$9*Collaborative!BD1)</f>
        <v>1.8181818181818181</v>
      </c>
      <c r="BE11" s="16">
        <f>(Teorico!$D$7/Teorico!$D$8)/(Teorico!$D$9*Collaborative!BE1)</f>
        <v>1.7857142857142858</v>
      </c>
      <c r="BF11" s="16">
        <f>(Teorico!$D$7/Teorico!$D$8)/(Teorico!$D$9*Collaborative!BF1)</f>
        <v>1.7543859649122806</v>
      </c>
      <c r="BG11" s="16">
        <f>(Teorico!$D$7/Teorico!$D$8)/(Teorico!$D$9*Collaborative!BG1)</f>
        <v>1.7241379310344827</v>
      </c>
      <c r="BH11" s="16">
        <f>(Teorico!$D$7/Teorico!$D$8)/(Teorico!$D$9*Collaborative!BH1)</f>
        <v>1.6949152542372881</v>
      </c>
      <c r="BI11" s="16">
        <f>(Teorico!$D$7/Teorico!$D$8)/(Teorico!$D$9*Collaborative!BI1)</f>
        <v>1.6666666666666667</v>
      </c>
      <c r="BJ11" s="16">
        <f>(Teorico!$D$7/Teorico!$D$8)/(Teorico!$D$9*Collaborative!BJ1)</f>
        <v>1.639344262295082</v>
      </c>
      <c r="BK11" s="16">
        <f>(Teorico!$D$7/Teorico!$D$8)/(Teorico!$D$9*Collaborative!BK1)</f>
        <v>1.6129032258064515</v>
      </c>
      <c r="BL11" s="16">
        <f>(Teorico!$D$7/Teorico!$D$8)/(Teorico!$D$9*Collaborative!BL1)</f>
        <v>1.5873015873015872</v>
      </c>
      <c r="BM11" s="16">
        <f>(Teorico!$D$7/Teorico!$D$8)/(Teorico!$D$9*Collaborative!BM1)</f>
        <v>1.5625</v>
      </c>
      <c r="BN11" s="16">
        <f>(Teorico!$D$7/Teorico!$D$8)/(Teorico!$D$9*Collaborative!BN1)</f>
        <v>1.5384615384615385</v>
      </c>
      <c r="BO11" s="16">
        <f>(Teorico!$D$7/Teorico!$D$8)/(Teorico!$D$9*Collaborative!BO1)</f>
        <v>1.5151515151515151</v>
      </c>
      <c r="BP11" s="16">
        <f>(Teorico!$D$7/Teorico!$D$8)/(Teorico!$D$9*Collaborative!BP1)</f>
        <v>1.4925373134328359</v>
      </c>
      <c r="BQ11" s="16">
        <f>(Teorico!$D$7/Teorico!$D$8)/(Teorico!$D$9*Collaborative!BQ1)</f>
        <v>1.4705882352941178</v>
      </c>
      <c r="BR11" s="16">
        <f>(Teorico!$D$7/Teorico!$D$8)/(Teorico!$D$9*Collaborative!BR1)</f>
        <v>1.4492753623188406</v>
      </c>
      <c r="BS11" s="16">
        <f>(Teorico!$D$7/Teorico!$D$8)/(Teorico!$D$9*Collaborative!BS1)</f>
        <v>1.4285714285714286</v>
      </c>
      <c r="BT11" s="16">
        <f>(Teorico!$D$7/Teorico!$D$8)/(Teorico!$D$9*Collaborative!BT1)</f>
        <v>1.408450704225352</v>
      </c>
      <c r="BU11" s="16">
        <f>(Teorico!$D$7/Teorico!$D$8)/(Teorico!$D$9*Collaborative!BU1)</f>
        <v>1.3888888888888888</v>
      </c>
      <c r="BV11" s="16">
        <f>(Teorico!$D$7/Teorico!$D$8)/(Teorico!$D$9*Collaborative!BV1)</f>
        <v>1.3698630136986301</v>
      </c>
      <c r="BW11" s="16">
        <f>(Teorico!$D$7/Teorico!$D$8)/(Teorico!$D$9*Collaborative!BW1)</f>
        <v>1.3513513513513513</v>
      </c>
      <c r="BX11" s="16">
        <f>(Teorico!$D$7/Teorico!$D$8)/(Teorico!$D$9*Collaborative!BX1)</f>
        <v>1.3333333333333333</v>
      </c>
      <c r="BY11" s="16">
        <f>(Teorico!$D$7/Teorico!$D$8)/(Teorico!$D$9*Collaborative!BY1)</f>
        <v>1.3157894736842106</v>
      </c>
      <c r="BZ11" s="16">
        <f>(Teorico!$D$7/Teorico!$D$8)/(Teorico!$D$9*Collaborative!BZ1)</f>
        <v>1.2987012987012987</v>
      </c>
      <c r="CA11" s="16">
        <f>(Teorico!$D$7/Teorico!$D$8)/(Teorico!$D$9*Collaborative!CA1)</f>
        <v>1.2820512820512822</v>
      </c>
      <c r="CB11" s="16">
        <f>(Teorico!$D$7/Teorico!$D$8)/(Teorico!$D$9*Collaborative!CB1)</f>
        <v>1.2658227848101267</v>
      </c>
      <c r="CC11" s="16">
        <f>(Teorico!$D$7/Teorico!$D$8)/(Teorico!$D$9*Collaborative!CC1)</f>
        <v>1.25</v>
      </c>
      <c r="CD11" s="16">
        <f>(Teorico!$D$7/Teorico!$D$8)/(Teorico!$D$9*Collaborative!CD1)</f>
        <v>1.2345679012345678</v>
      </c>
      <c r="CE11" s="16">
        <f>(Teorico!$D$7/Teorico!$D$8)/(Teorico!$D$9*Collaborative!CE1)</f>
        <v>1.2195121951219512</v>
      </c>
      <c r="CF11" s="16">
        <f>(Teorico!$D$7/Teorico!$D$8)/(Teorico!$D$9*Collaborative!CF1)</f>
        <v>1.2048192771084338</v>
      </c>
      <c r="CG11" s="16">
        <f>(Teorico!$D$7/Teorico!$D$8)/(Teorico!$D$9*Collaborative!CG1)</f>
        <v>1.1904761904761905</v>
      </c>
      <c r="CH11" s="16">
        <f>(Teorico!$D$7/Teorico!$D$8)/(Teorico!$D$9*Collaborative!CH1)</f>
        <v>1.1764705882352942</v>
      </c>
      <c r="CI11" s="16">
        <f>(Teorico!$D$7/Teorico!$D$8)/(Teorico!$D$9*Collaborative!CI1)</f>
        <v>1.1627906976744187</v>
      </c>
      <c r="CJ11" s="16">
        <f>(Teorico!$D$7/Teorico!$D$8)/(Teorico!$D$9*Collaborative!CJ1)</f>
        <v>1.1494252873563218</v>
      </c>
      <c r="CK11" s="16">
        <f>(Teorico!$D$7/Teorico!$D$8)/(Teorico!$D$9*Collaborative!CK1)</f>
        <v>1.1363636363636365</v>
      </c>
      <c r="CL11" s="16">
        <f>(Teorico!$D$7/Teorico!$D$8)/(Teorico!$D$9*Collaborative!CL1)</f>
        <v>1.1235955056179776</v>
      </c>
      <c r="CM11" s="16">
        <f>(Teorico!$D$7/Teorico!$D$8)/(Teorico!$D$9*Collaborative!CM1)</f>
        <v>1.1111111111111112</v>
      </c>
      <c r="CN11" s="16">
        <f>(Teorico!$D$7/Teorico!$D$8)/(Teorico!$D$9*Collaborative!CN1)</f>
        <v>1.098901098901099</v>
      </c>
      <c r="CO11" s="16">
        <f>(Teorico!$D$7/Teorico!$D$8)/(Teorico!$D$9*Collaborative!CO1)</f>
        <v>1.0869565217391304</v>
      </c>
      <c r="CP11" s="16">
        <f>(Teorico!$D$7/Teorico!$D$8)/(Teorico!$D$9*Collaborative!CP1)</f>
        <v>1.075268817204301</v>
      </c>
      <c r="CQ11" s="16">
        <f>(Teorico!$D$7/Teorico!$D$8)/(Teorico!$D$9*Collaborative!CQ1)</f>
        <v>1.0638297872340425</v>
      </c>
      <c r="CR11" s="16">
        <f>(Teorico!$D$7/Teorico!$D$8)/(Teorico!$D$9*Collaborative!CR1)</f>
        <v>1.0526315789473684</v>
      </c>
      <c r="CS11" s="16">
        <f>(Teorico!$D$7/Teorico!$D$8)/(Teorico!$D$9*Collaborative!CS1)</f>
        <v>1.0416666666666667</v>
      </c>
      <c r="CT11" s="16">
        <f>(Teorico!$D$7/Teorico!$D$8)/(Teorico!$D$9*Collaborative!CT1)</f>
        <v>1.0309278350515463</v>
      </c>
      <c r="CU11" s="16">
        <f>(Teorico!$D$7/Teorico!$D$8)/(Teorico!$D$9*Collaborative!CU1)</f>
        <v>1.0204081632653061</v>
      </c>
      <c r="CV11" s="16">
        <f>(Teorico!$D$7/Teorico!$D$8)/(Teorico!$D$9*Collaborative!CV1)</f>
        <v>1.0101010101010102</v>
      </c>
      <c r="CW11" s="16">
        <f>(Teorico!$D$7/Teorico!$D$8)/(Teorico!$D$9*Collaborative!CW1)</f>
        <v>1</v>
      </c>
    </row>
    <row r="13" spans="1:102" x14ac:dyDescent="0.35">
      <c r="A13" s="28" t="s">
        <v>25</v>
      </c>
      <c r="B13" s="16">
        <f>Teorico!$D$10/(Teorico!$D$9*Collaborative!B1)</f>
        <v>0</v>
      </c>
      <c r="C13" s="16">
        <f>Teorico!$D$10/(Teorico!$D$9*Collaborative!C1)</f>
        <v>0</v>
      </c>
      <c r="D13" s="16">
        <f>Teorico!$D$10/(Teorico!$D$9*Collaborative!D1)</f>
        <v>0</v>
      </c>
      <c r="E13" s="16">
        <f>Teorico!$D$10/(Teorico!$D$9*Collaborative!E1)</f>
        <v>0</v>
      </c>
      <c r="F13" s="16">
        <f>Teorico!$D$10/(Teorico!$D$9*Collaborative!F1)</f>
        <v>0</v>
      </c>
      <c r="G13" s="16">
        <f>Teorico!$D$10/(Teorico!$D$9*Collaborative!G1)</f>
        <v>0</v>
      </c>
      <c r="H13" s="16">
        <f>Teorico!$D$10/(Teorico!$D$9*Collaborative!H1)</f>
        <v>0</v>
      </c>
      <c r="I13" s="16">
        <f>Teorico!$D$10/(Teorico!$D$9*Collaborative!I1)</f>
        <v>0</v>
      </c>
      <c r="J13" s="16">
        <f>Teorico!$D$10/(Teorico!$D$9*Collaborative!J1)</f>
        <v>0</v>
      </c>
      <c r="K13" s="16">
        <f>Teorico!$D$10/(Teorico!$D$9*Collaborative!K1)</f>
        <v>0</v>
      </c>
      <c r="L13" s="16">
        <f>Teorico!$D$10/(Teorico!$D$9*Collaborative!L1)</f>
        <v>0</v>
      </c>
      <c r="M13" s="16">
        <f>Teorico!$D$10/(Teorico!$D$9*Collaborative!M1)</f>
        <v>0</v>
      </c>
      <c r="N13" s="16">
        <f>Teorico!$D$10/(Teorico!$D$9*Collaborative!N1)</f>
        <v>0</v>
      </c>
      <c r="O13" s="16">
        <f>Teorico!$D$10/(Teorico!$D$9*Collaborative!O1)</f>
        <v>0</v>
      </c>
      <c r="P13" s="16">
        <f>Teorico!$D$10/(Teorico!$D$9*Collaborative!P1)</f>
        <v>0</v>
      </c>
      <c r="Q13" s="16">
        <f>Teorico!$D$10/(Teorico!$D$9*Collaborative!Q1)</f>
        <v>0</v>
      </c>
      <c r="R13" s="16">
        <f>Teorico!$D$10/(Teorico!$D$9*Collaborative!R1)</f>
        <v>0</v>
      </c>
      <c r="S13" s="16">
        <f>Teorico!$D$10/(Teorico!$D$9*Collaborative!S1)</f>
        <v>0</v>
      </c>
      <c r="T13" s="16">
        <f>Teorico!$D$10/(Teorico!$D$9*Collaborative!T1)</f>
        <v>0</v>
      </c>
      <c r="U13" s="16">
        <f>Teorico!$D$10/(Teorico!$D$9*Collaborative!U1)</f>
        <v>0</v>
      </c>
      <c r="V13" s="16">
        <f>Teorico!$D$10/(Teorico!$D$9*Collaborative!V1)</f>
        <v>0</v>
      </c>
      <c r="W13" s="16">
        <f>Teorico!$D$10/(Teorico!$D$9*Collaborative!W1)</f>
        <v>0</v>
      </c>
      <c r="X13" s="16">
        <f>Teorico!$D$10/(Teorico!$D$9*Collaborative!X1)</f>
        <v>0</v>
      </c>
      <c r="Y13" s="16">
        <f>Teorico!$D$10/(Teorico!$D$9*Collaborative!Y1)</f>
        <v>0</v>
      </c>
      <c r="Z13" s="16">
        <f>Teorico!$D$10/(Teorico!$D$9*Collaborative!Z1)</f>
        <v>0</v>
      </c>
      <c r="AA13" s="16">
        <f>Teorico!$D$10/(Teorico!$D$9*Collaborative!AA1)</f>
        <v>0</v>
      </c>
      <c r="AB13" s="16">
        <f>Teorico!$D$10/(Teorico!$D$9*Collaborative!AB1)</f>
        <v>0</v>
      </c>
      <c r="AC13" s="16">
        <f>Teorico!$D$10/(Teorico!$D$9*Collaborative!AC1)</f>
        <v>0</v>
      </c>
      <c r="AD13" s="16">
        <f>Teorico!$D$10/(Teorico!$D$9*Collaborative!AD1)</f>
        <v>0</v>
      </c>
      <c r="AE13" s="16">
        <f>Teorico!$D$10/(Teorico!$D$9*Collaborative!AE1)</f>
        <v>0</v>
      </c>
      <c r="AF13" s="16">
        <f>Teorico!$D$10/(Teorico!$D$9*Collaborative!AF1)</f>
        <v>0</v>
      </c>
      <c r="AG13" s="16">
        <f>Teorico!$D$10/(Teorico!$D$9*Collaborative!AG1)</f>
        <v>0</v>
      </c>
      <c r="AH13" s="16">
        <f>Teorico!$D$10/(Teorico!$D$9*Collaborative!AH1)</f>
        <v>0</v>
      </c>
      <c r="AI13" s="16">
        <f>Teorico!$D$10/(Teorico!$D$9*Collaborative!AI1)</f>
        <v>0</v>
      </c>
      <c r="AJ13" s="16">
        <f>Teorico!$D$10/(Teorico!$D$9*Collaborative!AJ1)</f>
        <v>0</v>
      </c>
      <c r="AK13" s="16">
        <f>Teorico!$D$10/(Teorico!$D$9*Collaborative!AK1)</f>
        <v>0</v>
      </c>
      <c r="AL13" s="16">
        <f>Teorico!$D$10/(Teorico!$D$9*Collaborative!AL1)</f>
        <v>0</v>
      </c>
      <c r="AM13" s="16">
        <f>Teorico!$D$10/(Teorico!$D$9*Collaborative!AM1)</f>
        <v>0</v>
      </c>
      <c r="AN13" s="16">
        <f>Teorico!$D$10/(Teorico!$D$9*Collaborative!AN1)</f>
        <v>0</v>
      </c>
      <c r="AO13" s="16">
        <f>Teorico!$D$10/(Teorico!$D$9*Collaborative!AO1)</f>
        <v>0</v>
      </c>
      <c r="AP13" s="16">
        <f>Teorico!$D$10/(Teorico!$D$9*Collaborative!AP1)</f>
        <v>0</v>
      </c>
      <c r="AQ13" s="16">
        <f>Teorico!$D$10/(Teorico!$D$9*Collaborative!AQ1)</f>
        <v>0</v>
      </c>
      <c r="AR13" s="16">
        <f>Teorico!$D$10/(Teorico!$D$9*Collaborative!AR1)</f>
        <v>0</v>
      </c>
      <c r="AS13" s="16">
        <f>Teorico!$D$10/(Teorico!$D$9*Collaborative!AS1)</f>
        <v>0</v>
      </c>
      <c r="AT13" s="16">
        <f>Teorico!$D$10/(Teorico!$D$9*Collaborative!AT1)</f>
        <v>0</v>
      </c>
      <c r="AU13" s="16">
        <f>Teorico!$D$10/(Teorico!$D$9*Collaborative!AU1)</f>
        <v>0</v>
      </c>
      <c r="AV13" s="16">
        <f>Teorico!$D$10/(Teorico!$D$9*Collaborative!AV1)</f>
        <v>0</v>
      </c>
      <c r="AW13" s="16">
        <f>Teorico!$D$10/(Teorico!$D$9*Collaborative!AW1)</f>
        <v>0</v>
      </c>
      <c r="AX13" s="16">
        <f>Teorico!$D$10/(Teorico!$D$9*Collaborative!AX1)</f>
        <v>0</v>
      </c>
      <c r="AY13" s="16">
        <f>Teorico!$D$10/(Teorico!$D$9*Collaborative!AY1)</f>
        <v>0</v>
      </c>
      <c r="AZ13" s="16">
        <f>Teorico!$D$10/(Teorico!$D$9*Collaborative!AZ1)</f>
        <v>0</v>
      </c>
      <c r="BA13" s="16">
        <f>Teorico!$D$10/(Teorico!$D$9*Collaborative!BA1)</f>
        <v>0</v>
      </c>
      <c r="BB13" s="16">
        <f>Teorico!$D$10/(Teorico!$D$9*Collaborative!BB1)</f>
        <v>0</v>
      </c>
      <c r="BC13" s="16">
        <f>Teorico!$D$10/(Teorico!$D$9*Collaborative!BC1)</f>
        <v>0</v>
      </c>
      <c r="BD13" s="16">
        <f>Teorico!$D$10/(Teorico!$D$9*Collaborative!BD1)</f>
        <v>0</v>
      </c>
      <c r="BE13" s="16">
        <f>Teorico!$D$10/(Teorico!$D$9*Collaborative!BE1)</f>
        <v>0</v>
      </c>
      <c r="BF13" s="16">
        <f>Teorico!$D$10/(Teorico!$D$9*Collaborative!BF1)</f>
        <v>0</v>
      </c>
      <c r="BG13" s="16">
        <f>Teorico!$D$10/(Teorico!$D$9*Collaborative!BG1)</f>
        <v>0</v>
      </c>
      <c r="BH13" s="16">
        <f>Teorico!$D$10/(Teorico!$D$9*Collaborative!BH1)</f>
        <v>0</v>
      </c>
      <c r="BI13" s="16">
        <f>Teorico!$D$10/(Teorico!$D$9*Collaborative!BI1)</f>
        <v>0</v>
      </c>
      <c r="BJ13" s="16">
        <f>Teorico!$D$10/(Teorico!$D$9*Collaborative!BJ1)</f>
        <v>0</v>
      </c>
      <c r="BK13" s="16">
        <f>Teorico!$D$10/(Teorico!$D$9*Collaborative!BK1)</f>
        <v>0</v>
      </c>
      <c r="BL13" s="16">
        <f>Teorico!$D$10/(Teorico!$D$9*Collaborative!BL1)</f>
        <v>0</v>
      </c>
      <c r="BM13" s="16">
        <f>Teorico!$D$10/(Teorico!$D$9*Collaborative!BM1)</f>
        <v>0</v>
      </c>
      <c r="BN13" s="16">
        <f>Teorico!$D$10/(Teorico!$D$9*Collaborative!BN1)</f>
        <v>0</v>
      </c>
      <c r="BO13" s="16">
        <f>Teorico!$D$10/(Teorico!$D$9*Collaborative!BO1)</f>
        <v>0</v>
      </c>
      <c r="BP13" s="16">
        <f>Teorico!$D$10/(Teorico!$D$9*Collaborative!BP1)</f>
        <v>0</v>
      </c>
      <c r="BQ13" s="16">
        <f>Teorico!$D$10/(Teorico!$D$9*Collaborative!BQ1)</f>
        <v>0</v>
      </c>
      <c r="BR13" s="16">
        <f>Teorico!$D$10/(Teorico!$D$9*Collaborative!BR1)</f>
        <v>0</v>
      </c>
      <c r="BS13" s="16">
        <f>Teorico!$D$10/(Teorico!$D$9*Collaborative!BS1)</f>
        <v>0</v>
      </c>
      <c r="BT13" s="16">
        <f>Teorico!$D$10/(Teorico!$D$9*Collaborative!BT1)</f>
        <v>0</v>
      </c>
      <c r="BU13" s="16">
        <f>Teorico!$D$10/(Teorico!$D$9*Collaborative!BU1)</f>
        <v>0</v>
      </c>
      <c r="BV13" s="16">
        <f>Teorico!$D$10/(Teorico!$D$9*Collaborative!BV1)</f>
        <v>0</v>
      </c>
      <c r="BW13" s="16">
        <f>Teorico!$D$10/(Teorico!$D$9*Collaborative!BW1)</f>
        <v>0</v>
      </c>
      <c r="BX13" s="16">
        <f>Teorico!$D$10/(Teorico!$D$9*Collaborative!BX1)</f>
        <v>0</v>
      </c>
      <c r="BY13" s="16">
        <f>Teorico!$D$10/(Teorico!$D$9*Collaborative!BY1)</f>
        <v>0</v>
      </c>
      <c r="BZ13" s="16">
        <f>Teorico!$D$10/(Teorico!$D$9*Collaborative!BZ1)</f>
        <v>0</v>
      </c>
      <c r="CA13" s="16">
        <f>Teorico!$D$10/(Teorico!$D$9*Collaborative!CA1)</f>
        <v>0</v>
      </c>
      <c r="CB13" s="16">
        <f>Teorico!$D$10/(Teorico!$D$9*Collaborative!CB1)</f>
        <v>0</v>
      </c>
      <c r="CC13" s="16">
        <f>Teorico!$D$10/(Teorico!$D$9*Collaborative!CC1)</f>
        <v>0</v>
      </c>
      <c r="CD13" s="16">
        <f>Teorico!$D$10/(Teorico!$D$9*Collaborative!CD1)</f>
        <v>0</v>
      </c>
      <c r="CE13" s="16">
        <f>Teorico!$D$10/(Teorico!$D$9*Collaborative!CE1)</f>
        <v>0</v>
      </c>
      <c r="CF13" s="16">
        <f>Teorico!$D$10/(Teorico!$D$9*Collaborative!CF1)</f>
        <v>0</v>
      </c>
      <c r="CG13" s="16">
        <f>Teorico!$D$10/(Teorico!$D$9*Collaborative!CG1)</f>
        <v>0</v>
      </c>
      <c r="CH13" s="16">
        <f>Teorico!$D$10/(Teorico!$D$9*Collaborative!CH1)</f>
        <v>0</v>
      </c>
      <c r="CI13" s="16">
        <f>Teorico!$D$10/(Teorico!$D$9*Collaborative!CI1)</f>
        <v>0</v>
      </c>
      <c r="CJ13" s="16">
        <f>Teorico!$D$10/(Teorico!$D$9*Collaborative!CJ1)</f>
        <v>0</v>
      </c>
      <c r="CK13" s="16">
        <f>Teorico!$D$10/(Teorico!$D$9*Collaborative!CK1)</f>
        <v>0</v>
      </c>
      <c r="CL13" s="16">
        <f>Teorico!$D$10/(Teorico!$D$9*Collaborative!CL1)</f>
        <v>0</v>
      </c>
      <c r="CM13" s="16">
        <f>Teorico!$D$10/(Teorico!$D$9*Collaborative!CM1)</f>
        <v>0</v>
      </c>
      <c r="CN13" s="16">
        <f>Teorico!$D$10/(Teorico!$D$9*Collaborative!CN1)</f>
        <v>0</v>
      </c>
      <c r="CO13" s="16">
        <f>Teorico!$D$10/(Teorico!$D$9*Collaborative!CO1)</f>
        <v>0</v>
      </c>
      <c r="CP13" s="16">
        <f>Teorico!$D$10/(Teorico!$D$9*Collaborative!CP1)</f>
        <v>0</v>
      </c>
      <c r="CQ13" s="16">
        <f>Teorico!$D$10/(Teorico!$D$9*Collaborative!CQ1)</f>
        <v>0</v>
      </c>
      <c r="CR13" s="16">
        <f>Teorico!$D$10/(Teorico!$D$9*Collaborative!CR1)</f>
        <v>0</v>
      </c>
      <c r="CS13" s="16">
        <f>Teorico!$D$10/(Teorico!$D$9*Collaborative!CS1)</f>
        <v>0</v>
      </c>
      <c r="CT13" s="16">
        <f>Teorico!$D$10/(Teorico!$D$9*Collaborative!CT1)</f>
        <v>0</v>
      </c>
      <c r="CU13" s="16">
        <f>Teorico!$D$10/(Teorico!$D$9*Collaborative!CU1)</f>
        <v>0</v>
      </c>
      <c r="CV13" s="16">
        <f>Teorico!$D$10/(Teorico!$D$9*Collaborative!CV1)</f>
        <v>0</v>
      </c>
      <c r="CW13" s="16">
        <f>Teorico!$D$10/(Teorico!$D$9*Collaborative!CW1)</f>
        <v>0</v>
      </c>
    </row>
    <row r="15" spans="1:102" x14ac:dyDescent="0.35">
      <c r="A15" s="29" t="s">
        <v>37</v>
      </c>
      <c r="B15" s="22">
        <f>LOG(Teorico!$D$12,2)*-1</f>
        <v>7.4000581443776928E-2</v>
      </c>
      <c r="C15" s="22">
        <f>LOG(Teorico!$D$12,2)*-1</f>
        <v>7.4000581443776928E-2</v>
      </c>
      <c r="D15" s="22">
        <f>LOG(Teorico!$D$12,2)*-1</f>
        <v>7.4000581443776928E-2</v>
      </c>
      <c r="E15" s="22">
        <f>LOG(Teorico!$D$12,2)*-1</f>
        <v>7.4000581443776928E-2</v>
      </c>
      <c r="F15" s="22">
        <f>LOG(Teorico!$D$12,2)*-1</f>
        <v>7.4000581443776928E-2</v>
      </c>
      <c r="G15" s="22">
        <f>LOG(Teorico!$D$12,2)*-1</f>
        <v>7.4000581443776928E-2</v>
      </c>
      <c r="H15" s="22">
        <f>LOG(Teorico!$D$12,2)*-1</f>
        <v>7.4000581443776928E-2</v>
      </c>
      <c r="I15" s="22">
        <f>LOG(Teorico!$D$12,2)*-1</f>
        <v>7.4000581443776928E-2</v>
      </c>
      <c r="J15" s="22">
        <f>LOG(Teorico!$D$12,2)*-1</f>
        <v>7.4000581443776928E-2</v>
      </c>
      <c r="K15" s="22">
        <f>LOG(Teorico!$D$12,2)*-1</f>
        <v>7.4000581443776928E-2</v>
      </c>
      <c r="L15" s="22">
        <f>LOG(Teorico!$D$12,2)*-1</f>
        <v>7.4000581443776928E-2</v>
      </c>
      <c r="M15" s="22">
        <f>LOG(Teorico!$D$12,2)*-1</f>
        <v>7.4000581443776928E-2</v>
      </c>
      <c r="N15" s="22">
        <f>LOG(Teorico!$D$12,2)*-1</f>
        <v>7.4000581443776928E-2</v>
      </c>
      <c r="O15" s="22">
        <f>LOG(Teorico!$D$12,2)*-1</f>
        <v>7.4000581443776928E-2</v>
      </c>
      <c r="P15" s="22">
        <f>LOG(Teorico!$D$12,2)*-1</f>
        <v>7.4000581443776928E-2</v>
      </c>
      <c r="Q15" s="22">
        <f>LOG(Teorico!$D$12,2)*-1</f>
        <v>7.4000581443776928E-2</v>
      </c>
      <c r="R15" s="22">
        <f>LOG(Teorico!$D$12,2)*-1</f>
        <v>7.4000581443776928E-2</v>
      </c>
      <c r="S15" s="22">
        <f>LOG(Teorico!$D$12,2)*-1</f>
        <v>7.4000581443776928E-2</v>
      </c>
      <c r="T15" s="22">
        <f>LOG(Teorico!$D$12,2)*-1</f>
        <v>7.4000581443776928E-2</v>
      </c>
      <c r="U15" s="22">
        <f>LOG(Teorico!$D$12,2)*-1</f>
        <v>7.4000581443776928E-2</v>
      </c>
      <c r="V15" s="22">
        <f>LOG(Teorico!$D$12,2)*-1</f>
        <v>7.4000581443776928E-2</v>
      </c>
      <c r="W15" s="22">
        <f>LOG(Teorico!$D$12,2)*-1</f>
        <v>7.4000581443776928E-2</v>
      </c>
      <c r="X15" s="22">
        <f>LOG(Teorico!$D$12,2)*-1</f>
        <v>7.4000581443776928E-2</v>
      </c>
      <c r="Y15" s="22">
        <f>LOG(Teorico!$D$12,2)*-1</f>
        <v>7.4000581443776928E-2</v>
      </c>
      <c r="Z15" s="22">
        <f>LOG(Teorico!$D$12,2)*-1</f>
        <v>7.4000581443776928E-2</v>
      </c>
      <c r="AA15" s="22">
        <f>LOG(Teorico!$D$12,2)*-1</f>
        <v>7.4000581443776928E-2</v>
      </c>
      <c r="AB15" s="22">
        <f>LOG(Teorico!$D$12,2)*-1</f>
        <v>7.4000581443776928E-2</v>
      </c>
      <c r="AC15" s="22">
        <f>LOG(Teorico!$D$12,2)*-1</f>
        <v>7.4000581443776928E-2</v>
      </c>
      <c r="AD15" s="22">
        <f>LOG(Teorico!$D$12,2)*-1</f>
        <v>7.4000581443776928E-2</v>
      </c>
      <c r="AE15" s="22">
        <f>LOG(Teorico!$D$12,2)*-1</f>
        <v>7.4000581443776928E-2</v>
      </c>
      <c r="AF15" s="22">
        <f>LOG(Teorico!$D$12,2)*-1</f>
        <v>7.4000581443776928E-2</v>
      </c>
      <c r="AG15" s="22">
        <f>LOG(Teorico!$D$12,2)*-1</f>
        <v>7.4000581443776928E-2</v>
      </c>
      <c r="AH15" s="22">
        <f>LOG(Teorico!$D$12,2)*-1</f>
        <v>7.4000581443776928E-2</v>
      </c>
      <c r="AI15" s="22">
        <f>LOG(Teorico!$D$12,2)*-1</f>
        <v>7.4000581443776928E-2</v>
      </c>
      <c r="AJ15" s="22">
        <f>LOG(Teorico!$D$12,2)*-1</f>
        <v>7.4000581443776928E-2</v>
      </c>
      <c r="AK15" s="22">
        <f>LOG(Teorico!$D$12,2)*-1</f>
        <v>7.4000581443776928E-2</v>
      </c>
      <c r="AL15" s="22">
        <f>LOG(Teorico!$D$12,2)*-1</f>
        <v>7.4000581443776928E-2</v>
      </c>
      <c r="AM15" s="22">
        <f>LOG(Teorico!$D$12,2)*-1</f>
        <v>7.4000581443776928E-2</v>
      </c>
      <c r="AN15" s="22">
        <f>LOG(Teorico!$D$12,2)*-1</f>
        <v>7.4000581443776928E-2</v>
      </c>
      <c r="AO15" s="22">
        <f>LOG(Teorico!$D$12,2)*-1</f>
        <v>7.4000581443776928E-2</v>
      </c>
      <c r="AP15" s="22">
        <f>LOG(Teorico!$D$12,2)*-1</f>
        <v>7.4000581443776928E-2</v>
      </c>
      <c r="AQ15" s="22">
        <f>LOG(Teorico!$D$12,2)*-1</f>
        <v>7.4000581443776928E-2</v>
      </c>
      <c r="AR15" s="22">
        <f>LOG(Teorico!$D$12,2)*-1</f>
        <v>7.4000581443776928E-2</v>
      </c>
      <c r="AS15" s="22">
        <f>LOG(Teorico!$D$12,2)*-1</f>
        <v>7.4000581443776928E-2</v>
      </c>
      <c r="AT15" s="22">
        <f>LOG(Teorico!$D$12,2)*-1</f>
        <v>7.4000581443776928E-2</v>
      </c>
      <c r="AU15" s="22">
        <f>LOG(Teorico!$D$12,2)*-1</f>
        <v>7.4000581443776928E-2</v>
      </c>
      <c r="AV15" s="22">
        <f>LOG(Teorico!$D$12,2)*-1</f>
        <v>7.4000581443776928E-2</v>
      </c>
      <c r="AW15" s="22">
        <f>LOG(Teorico!$D$12,2)*-1</f>
        <v>7.4000581443776928E-2</v>
      </c>
      <c r="AX15" s="22">
        <f>LOG(Teorico!$D$12,2)*-1</f>
        <v>7.4000581443776928E-2</v>
      </c>
      <c r="AY15" s="22">
        <f>LOG(Teorico!$D$12,2)*-1</f>
        <v>7.4000581443776928E-2</v>
      </c>
      <c r="AZ15" s="22">
        <f>LOG(Teorico!$D$12,2)*-1</f>
        <v>7.4000581443776928E-2</v>
      </c>
      <c r="BA15" s="22">
        <f>LOG(Teorico!$D$12,2)*-1</f>
        <v>7.4000581443776928E-2</v>
      </c>
      <c r="BB15" s="22">
        <f>LOG(Teorico!$D$12,2)*-1</f>
        <v>7.4000581443776928E-2</v>
      </c>
      <c r="BC15" s="22">
        <f>LOG(Teorico!$D$12,2)*-1</f>
        <v>7.4000581443776928E-2</v>
      </c>
      <c r="BD15" s="22">
        <f>LOG(Teorico!$D$12,2)*-1</f>
        <v>7.4000581443776928E-2</v>
      </c>
      <c r="BE15" s="22">
        <f>LOG(Teorico!$D$12,2)*-1</f>
        <v>7.4000581443776928E-2</v>
      </c>
      <c r="BF15" s="22">
        <f>LOG(Teorico!$D$12,2)*-1</f>
        <v>7.4000581443776928E-2</v>
      </c>
      <c r="BG15" s="22">
        <f>LOG(Teorico!$D$12,2)*-1</f>
        <v>7.4000581443776928E-2</v>
      </c>
      <c r="BH15" s="22">
        <f>LOG(Teorico!$D$12,2)*-1</f>
        <v>7.4000581443776928E-2</v>
      </c>
      <c r="BI15" s="22">
        <f>LOG(Teorico!$D$12,2)*-1</f>
        <v>7.4000581443776928E-2</v>
      </c>
      <c r="BJ15" s="22">
        <f>LOG(Teorico!$D$12,2)*-1</f>
        <v>7.4000581443776928E-2</v>
      </c>
      <c r="BK15" s="22">
        <f>LOG(Teorico!$D$12,2)*-1</f>
        <v>7.4000581443776928E-2</v>
      </c>
      <c r="BL15" s="22">
        <f>LOG(Teorico!$D$12,2)*-1</f>
        <v>7.4000581443776928E-2</v>
      </c>
      <c r="BM15" s="22">
        <f>LOG(Teorico!$D$12,2)*-1</f>
        <v>7.4000581443776928E-2</v>
      </c>
      <c r="BN15" s="22">
        <f>LOG(Teorico!$D$12,2)*-1</f>
        <v>7.4000581443776928E-2</v>
      </c>
      <c r="BO15" s="22">
        <f>LOG(Teorico!$D$12,2)*-1</f>
        <v>7.4000581443776928E-2</v>
      </c>
      <c r="BP15" s="22">
        <f>LOG(Teorico!$D$12,2)*-1</f>
        <v>7.4000581443776928E-2</v>
      </c>
      <c r="BQ15" s="22">
        <f>LOG(Teorico!$D$12,2)*-1</f>
        <v>7.4000581443776928E-2</v>
      </c>
      <c r="BR15" s="22">
        <f>LOG(Teorico!$D$12,2)*-1</f>
        <v>7.4000581443776928E-2</v>
      </c>
      <c r="BS15" s="22">
        <f>LOG(Teorico!$D$12,2)*-1</f>
        <v>7.4000581443776928E-2</v>
      </c>
      <c r="BT15" s="22">
        <f>LOG(Teorico!$D$12,2)*-1</f>
        <v>7.4000581443776928E-2</v>
      </c>
      <c r="BU15" s="22">
        <f>LOG(Teorico!$D$12,2)*-1</f>
        <v>7.4000581443776928E-2</v>
      </c>
      <c r="BV15" s="22">
        <f>LOG(Teorico!$D$12,2)*-1</f>
        <v>7.4000581443776928E-2</v>
      </c>
      <c r="BW15" s="22">
        <f>LOG(Teorico!$D$12,2)*-1</f>
        <v>7.4000581443776928E-2</v>
      </c>
      <c r="BX15" s="22">
        <f>LOG(Teorico!$D$12,2)*-1</f>
        <v>7.4000581443776928E-2</v>
      </c>
      <c r="BY15" s="22">
        <f>LOG(Teorico!$D$12,2)*-1</f>
        <v>7.4000581443776928E-2</v>
      </c>
      <c r="BZ15" s="22">
        <f>LOG(Teorico!$D$12,2)*-1</f>
        <v>7.4000581443776928E-2</v>
      </c>
      <c r="CA15" s="22">
        <f>LOG(Teorico!$D$12,2)*-1</f>
        <v>7.4000581443776928E-2</v>
      </c>
      <c r="CB15" s="22">
        <f>LOG(Teorico!$D$12,2)*-1</f>
        <v>7.4000581443776928E-2</v>
      </c>
      <c r="CC15" s="22">
        <f>LOG(Teorico!$D$12,2)*-1</f>
        <v>7.4000581443776928E-2</v>
      </c>
      <c r="CD15" s="22">
        <f>LOG(Teorico!$D$12,2)*-1</f>
        <v>7.4000581443776928E-2</v>
      </c>
      <c r="CE15" s="22">
        <f>LOG(Teorico!$D$12,2)*-1</f>
        <v>7.4000581443776928E-2</v>
      </c>
      <c r="CF15" s="22">
        <f>LOG(Teorico!$D$12,2)*-1</f>
        <v>7.4000581443776928E-2</v>
      </c>
      <c r="CG15" s="22">
        <f>LOG(Teorico!$D$12,2)*-1</f>
        <v>7.4000581443776928E-2</v>
      </c>
      <c r="CH15" s="22">
        <f>LOG(Teorico!$D$12,2)*-1</f>
        <v>7.4000581443776928E-2</v>
      </c>
      <c r="CI15" s="22">
        <f>LOG(Teorico!$D$12,2)*-1</f>
        <v>7.4000581443776928E-2</v>
      </c>
      <c r="CJ15" s="22">
        <f>LOG(Teorico!$D$12,2)*-1</f>
        <v>7.4000581443776928E-2</v>
      </c>
      <c r="CK15" s="22">
        <f>LOG(Teorico!$D$12,2)*-1</f>
        <v>7.4000581443776928E-2</v>
      </c>
      <c r="CL15" s="22">
        <f>LOG(Teorico!$D$12,2)*-1</f>
        <v>7.4000581443776928E-2</v>
      </c>
      <c r="CM15" s="22">
        <f>LOG(Teorico!$D$12,2)*-1</f>
        <v>7.4000581443776928E-2</v>
      </c>
      <c r="CN15" s="22">
        <f>LOG(Teorico!$D$12,2)*-1</f>
        <v>7.4000581443776928E-2</v>
      </c>
      <c r="CO15" s="22">
        <f>LOG(Teorico!$D$12,2)*-1</f>
        <v>7.4000581443776928E-2</v>
      </c>
      <c r="CP15" s="22">
        <f>LOG(Teorico!$D$12,2)*-1</f>
        <v>7.4000581443776928E-2</v>
      </c>
      <c r="CQ15" s="22">
        <f>LOG(Teorico!$D$12,2)*-1</f>
        <v>7.4000581443776928E-2</v>
      </c>
      <c r="CR15" s="22">
        <f>LOG(Teorico!$D$12,2)*-1</f>
        <v>7.4000581443776928E-2</v>
      </c>
      <c r="CS15" s="22">
        <f>LOG(Teorico!$D$12,2)*-1</f>
        <v>7.4000581443776928E-2</v>
      </c>
      <c r="CT15" s="22">
        <f>LOG(Teorico!$D$12,2)*-1</f>
        <v>7.4000581443776928E-2</v>
      </c>
      <c r="CU15" s="22">
        <f>LOG(Teorico!$D$12,2)*-1</f>
        <v>7.4000581443776928E-2</v>
      </c>
      <c r="CV15" s="22">
        <f>LOG(Teorico!$D$12,2)*-1</f>
        <v>7.4000581443776928E-2</v>
      </c>
      <c r="CW15" s="22">
        <f>LOG(Teorico!$D$12,2)*-1</f>
        <v>7.4000581443776928E-2</v>
      </c>
    </row>
    <row r="16" spans="1:102" x14ac:dyDescent="0.35">
      <c r="A16" s="30" t="s">
        <v>40</v>
      </c>
      <c r="B16" s="23">
        <f>Teorico!$D$13*Collaborative!B1^(-Collaborative!B15)</f>
        <v>0.03</v>
      </c>
      <c r="C16" s="23">
        <f>Teorico!$D$13*Collaborative!C1^(-Collaborative!C15)</f>
        <v>2.8499999999999994E-2</v>
      </c>
      <c r="D16" s="23">
        <f>Teorico!$D$13*Collaborative!D1^(-Collaborative!D15)</f>
        <v>2.7657568994278341E-2</v>
      </c>
      <c r="E16" s="23">
        <f>Teorico!$D$13*Collaborative!E1^(-Collaborative!E15)</f>
        <v>2.7074999999999998E-2</v>
      </c>
      <c r="F16" s="23">
        <f>Teorico!$D$13*Collaborative!F1^(-Collaborative!F15)</f>
        <v>2.6631588274370805E-2</v>
      </c>
      <c r="G16" s="23">
        <f>Teorico!$D$13*Collaborative!G1^(-Collaborative!G15)</f>
        <v>2.6274690544564425E-2</v>
      </c>
      <c r="H16" s="23">
        <f>Teorico!$D$13*Collaborative!H1^(-Collaborative!H15)</f>
        <v>2.5976671862191592E-2</v>
      </c>
      <c r="I16" s="23">
        <f>Teorico!$D$13*Collaborative!I1^(-Collaborative!I15)</f>
        <v>2.5721249999999994E-2</v>
      </c>
      <c r="J16" s="23">
        <f>Teorico!$D$13*Collaborative!J1^(-Collaborative!J15)</f>
        <v>2.5498037422442225E-2</v>
      </c>
      <c r="K16" s="23">
        <f>Teorico!$D$13*Collaborative!K1^(-Collaborative!K15)</f>
        <v>2.5300008860652264E-2</v>
      </c>
      <c r="L16" s="23">
        <f>Teorico!$D$13*Collaborative!L1^(-Collaborative!L15)</f>
        <v>2.5122195474256939E-2</v>
      </c>
      <c r="M16" s="23">
        <f>Teorico!$D$13*Collaborative!M1^(-Collaborative!M15)</f>
        <v>2.4960956017336201E-2</v>
      </c>
      <c r="N16" s="23">
        <f>Teorico!$D$13*Collaborative!N1^(-Collaborative!N15)</f>
        <v>2.4813544116801114E-2</v>
      </c>
      <c r="O16" s="23">
        <f>Teorico!$D$13*Collaborative!O1^(-Collaborative!O15)</f>
        <v>2.4677838269082014E-2</v>
      </c>
      <c r="P16" s="23">
        <f>Teorico!$D$13*Collaborative!P1^(-Collaborative!P15)</f>
        <v>2.4552166337520821E-2</v>
      </c>
      <c r="Q16" s="23">
        <f>Teorico!$D$13*Collaborative!Q1^(-Collaborative!Q15)</f>
        <v>2.4435187499999997E-2</v>
      </c>
      <c r="R16" s="23">
        <f>Teorico!$D$13*Collaborative!R1^(-Collaborative!R15)</f>
        <v>2.4325810492720139E-2</v>
      </c>
      <c r="S16" s="23">
        <f>Teorico!$D$13*Collaborative!S1^(-Collaborative!S15)</f>
        <v>2.4223135551320114E-2</v>
      </c>
      <c r="T16" s="23">
        <f>Teorico!$D$13*Collaborative!T1^(-Collaborative!T15)</f>
        <v>2.4126412269453047E-2</v>
      </c>
      <c r="U16" s="23">
        <f>Teorico!$D$13*Collaborative!U1^(-Collaborative!U15)</f>
        <v>2.4035008417619647E-2</v>
      </c>
      <c r="V16" s="23">
        <f>Teorico!$D$13*Collaborative!V1^(-Collaborative!V15)</f>
        <v>2.3948386475676431E-2</v>
      </c>
      <c r="W16" s="23">
        <f>Teorico!$D$13*Collaborative!W1^(-Collaborative!W15)</f>
        <v>2.3866085700544087E-2</v>
      </c>
      <c r="X16" s="23">
        <f>Teorico!$D$13*Collaborative!X1^(-Collaborative!X15)</f>
        <v>2.3787708235438333E-2</v>
      </c>
      <c r="Y16" s="23">
        <f>Teorico!$D$13*Collaborative!Y1^(-Collaborative!Y15)</f>
        <v>2.3712908216469389E-2</v>
      </c>
      <c r="Z16" s="23">
        <f>Teorico!$D$13*Collaborative!Z1^(-Collaborative!Z15)</f>
        <v>2.3641383133853482E-2</v>
      </c>
      <c r="AA16" s="23">
        <f>Teorico!$D$13*Collaborative!AA1^(-Collaborative!AA15)</f>
        <v>2.3572866910961058E-2</v>
      </c>
      <c r="AB16" s="23">
        <f>Teorico!$D$13*Collaborative!AB1^(-Collaborative!AB15)</f>
        <v>2.3507124307662899E-2</v>
      </c>
      <c r="AC16" s="23">
        <f>Teorico!$D$13*Collaborative!AC1^(-Collaborative!AC15)</f>
        <v>2.3443946355627913E-2</v>
      </c>
      <c r="AD16" s="23">
        <f>Teorico!$D$13*Collaborative!AD1^(-Collaborative!AD15)</f>
        <v>2.3383146605759488E-2</v>
      </c>
      <c r="AE16" s="23">
        <f>Teorico!$D$13*Collaborative!AE1^(-Collaborative!AE15)</f>
        <v>2.3324558020644776E-2</v>
      </c>
      <c r="AF16" s="23">
        <f>Teorico!$D$13*Collaborative!AF1^(-Collaborative!AF15)</f>
        <v>2.3268030383635986E-2</v>
      </c>
      <c r="AG16" s="23">
        <f>Teorico!$D$13*Collaborative!AG1^(-Collaborative!AG15)</f>
        <v>2.3213428124999991E-2</v>
      </c>
      <c r="AH16" s="23">
        <f>Teorico!$D$13*Collaborative!AH1^(-Collaborative!AH15)</f>
        <v>2.3160628487233614E-2</v>
      </c>
      <c r="AI16" s="23">
        <f>Teorico!$D$13*Collaborative!AI1^(-Collaborative!AI15)</f>
        <v>2.3109519968084136E-2</v>
      </c>
      <c r="AJ16" s="23">
        <f>Teorico!$D$13*Collaborative!AJ1^(-Collaborative!AJ15)</f>
        <v>2.3060000992410654E-2</v>
      </c>
      <c r="AK16" s="23">
        <f>Teorico!$D$13*Collaborative!AK1^(-Collaborative!AK15)</f>
        <v>2.3011978773754105E-2</v>
      </c>
      <c r="AL16" s="23">
        <f>Teorico!$D$13*Collaborative!AL1^(-Collaborative!AL15)</f>
        <v>2.2965368334064172E-2</v>
      </c>
      <c r="AM16" s="23">
        <f>Teorico!$D$13*Collaborative!AM1^(-Collaborative!AM15)</f>
        <v>2.2920091655980395E-2</v>
      </c>
      <c r="AN16" s="23">
        <f>Teorico!$D$13*Collaborative!AN1^(-Collaborative!AN15)</f>
        <v>2.2876076946766542E-2</v>
      </c>
      <c r="AO16" s="23">
        <f>Teorico!$D$13*Collaborative!AO1^(-Collaborative!AO15)</f>
        <v>2.2833257996738663E-2</v>
      </c>
      <c r="AP16" s="23">
        <f>Teorico!$D$13*Collaborative!AP1^(-Collaborative!AP15)</f>
        <v>2.2791573618022941E-2</v>
      </c>
      <c r="AQ16" s="23">
        <f>Teorico!$D$13*Collaborative!AQ1^(-Collaborative!AQ15)</f>
        <v>2.2750967151892607E-2</v>
      </c>
      <c r="AR16" s="23">
        <f>Teorico!$D$13*Collaborative!AR1^(-Collaborative!AR15)</f>
        <v>2.2711386034888106E-2</v>
      </c>
      <c r="AS16" s="23">
        <f>Teorico!$D$13*Collaborative!AS1^(-Collaborative!AS15)</f>
        <v>2.2672781415516888E-2</v>
      </c>
      <c r="AT16" s="23">
        <f>Teorico!$D$13*Collaborative!AT1^(-Collaborative!AT15)</f>
        <v>2.2635107814632675E-2</v>
      </c>
      <c r="AU16" s="23">
        <f>Teorico!$D$13*Collaborative!AU1^(-Collaborative!AU15)</f>
        <v>2.2598322823666417E-2</v>
      </c>
      <c r="AV16" s="23">
        <f>Teorico!$D$13*Collaborative!AV1^(-Collaborative!AV15)</f>
        <v>2.2562386835767011E-2</v>
      </c>
      <c r="AW16" s="23">
        <f>Teorico!$D$13*Collaborative!AW1^(-Collaborative!AW15)</f>
        <v>2.2527262805645917E-2</v>
      </c>
      <c r="AX16" s="23">
        <f>Teorico!$D$13*Collaborative!AX1^(-Collaborative!AX15)</f>
        <v>2.2492916034532556E-2</v>
      </c>
      <c r="AY16" s="23">
        <f>Teorico!$D$13*Collaborative!AY1^(-Collaborative!AY15)</f>
        <v>2.2459313977160809E-2</v>
      </c>
      <c r="AZ16" s="23">
        <f>Teorico!$D$13*Collaborative!AZ1^(-Collaborative!AZ15)</f>
        <v>2.2426426068138244E-2</v>
      </c>
      <c r="BA16" s="23">
        <f>Teorico!$D$13*Collaborative!BA1^(-Collaborative!BA15)</f>
        <v>2.2394223565413002E-2</v>
      </c>
      <c r="BB16" s="23">
        <f>Teorico!$D$13*Collaborative!BB1^(-Collaborative!BB15)</f>
        <v>2.2362679408861309E-2</v>
      </c>
      <c r="BC16" s="23">
        <f>Teorico!$D$13*Collaborative!BC1^(-Collaborative!BC15)</f>
        <v>2.2331768092279752E-2</v>
      </c>
      <c r="BD16" s="23">
        <f>Teorico!$D$13*Collaborative!BD1^(-Collaborative!BD15)</f>
        <v>2.2301465547289082E-2</v>
      </c>
      <c r="BE16" s="23">
        <f>Teorico!$D$13*Collaborative!BE1^(-Collaborative!BE15)</f>
        <v>2.2271749037846515E-2</v>
      </c>
      <c r="BF16" s="23">
        <f>Teorico!$D$13*Collaborative!BF1^(-Collaborative!BF15)</f>
        <v>2.2242597064226703E-2</v>
      </c>
      <c r="BG16" s="23">
        <f>Teorico!$D$13*Collaborative!BG1^(-Collaborative!BG15)</f>
        <v>2.2213989275471514E-2</v>
      </c>
      <c r="BH16" s="23">
        <f>Teorico!$D$13*Collaborative!BH1^(-Collaborative!BH15)</f>
        <v>2.2185906389429765E-2</v>
      </c>
      <c r="BI16" s="23">
        <f>Teorico!$D$13*Collaborative!BI1^(-Collaborative!BI15)</f>
        <v>2.2158330119612536E-2</v>
      </c>
      <c r="BJ16" s="23">
        <f>Teorico!$D$13*Collaborative!BJ1^(-Collaborative!BJ15)</f>
        <v>2.2131243108179936E-2</v>
      </c>
      <c r="BK16" s="23">
        <f>Teorico!$D$13*Collaborative!BK1^(-Collaborative!BK15)</f>
        <v>2.2104628864454186E-2</v>
      </c>
      <c r="BL16" s="23">
        <f>Teorico!$D$13*Collaborative!BL1^(-Collaborative!BL15)</f>
        <v>2.2078471708422108E-2</v>
      </c>
      <c r="BM16" s="23">
        <f>Teorico!$D$13*Collaborative!BM1^(-Collaborative!BM15)</f>
        <v>2.2052756718749993E-2</v>
      </c>
      <c r="BN16" s="23">
        <f>Teorico!$D$13*Collaborative!BN1^(-Collaborative!BN15)</f>
        <v>2.2027469684886107E-2</v>
      </c>
      <c r="BO16" s="23">
        <f>Teorico!$D$13*Collaborative!BO1^(-Collaborative!BO15)</f>
        <v>2.2002597062871936E-2</v>
      </c>
      <c r="BP16" s="23">
        <f>Teorico!$D$13*Collaborative!BP1^(-Collaborative!BP15)</f>
        <v>2.1978125934523529E-2</v>
      </c>
      <c r="BQ16" s="23">
        <f>Teorico!$D$13*Collaborative!BQ1^(-Collaborative!BQ15)</f>
        <v>2.1954043969679926E-2</v>
      </c>
      <c r="BR16" s="23">
        <f>Teorico!$D$13*Collaborative!BR1^(-Collaborative!BR15)</f>
        <v>2.1930339391246625E-2</v>
      </c>
      <c r="BS16" s="23">
        <f>Teorico!$D$13*Collaborative!BS1^(-Collaborative!BS15)</f>
        <v>2.1907000942790123E-2</v>
      </c>
      <c r="BT16" s="23">
        <f>Teorico!$D$13*Collaborative!BT1^(-Collaborative!BT15)</f>
        <v>2.188401785846367E-2</v>
      </c>
      <c r="BU16" s="23">
        <f>Teorico!$D$13*Collaborative!BU1^(-Collaborative!BU15)</f>
        <v>2.1861379835066398E-2</v>
      </c>
      <c r="BV16" s="23">
        <f>Teorico!$D$13*Collaborative!BV1^(-Collaborative!BV15)</f>
        <v>2.1839077006057053E-2</v>
      </c>
      <c r="BW16" s="23">
        <f>Teorico!$D$13*Collaborative!BW1^(-Collaborative!BW15)</f>
        <v>2.1817099917360961E-2</v>
      </c>
      <c r="BX16" s="23">
        <f>Teorico!$D$13*Collaborative!BX1^(-Collaborative!BX15)</f>
        <v>2.1795439504824037E-2</v>
      </c>
      <c r="BY16" s="23">
        <f>Teorico!$D$13*Collaborative!BY1^(-Collaborative!BY15)</f>
        <v>2.1774087073181372E-2</v>
      </c>
      <c r="BZ16" s="23">
        <f>Teorico!$D$13*Collaborative!BZ1^(-Collaborative!BZ15)</f>
        <v>2.1753034276420242E-2</v>
      </c>
      <c r="CA16" s="23">
        <f>Teorico!$D$13*Collaborative!CA1^(-Collaborative!CA15)</f>
        <v>2.1732273099428216E-2</v>
      </c>
      <c r="CB16" s="23">
        <f>Teorico!$D$13*Collaborative!CB1^(-Collaborative!CB15)</f>
        <v>2.1711795840827049E-2</v>
      </c>
      <c r="CC16" s="23">
        <f>Teorico!$D$13*Collaborative!CC1^(-Collaborative!CC15)</f>
        <v>2.1691595096901731E-2</v>
      </c>
      <c r="CD16" s="23">
        <f>Teorico!$D$13*Collaborative!CD1^(-Collaborative!CD15)</f>
        <v>2.1671663746542134E-2</v>
      </c>
      <c r="CE16" s="23">
        <f>Teorico!$D$13*Collaborative!CE1^(-Collaborative!CE15)</f>
        <v>2.1651994937121791E-2</v>
      </c>
      <c r="CF16" s="23">
        <f>Teorico!$D$13*Collaborative!CF1^(-Collaborative!CF15)</f>
        <v>2.163258207124483E-2</v>
      </c>
      <c r="CG16" s="23">
        <f>Teorico!$D$13*Collaborative!CG1^(-Collaborative!CG15)</f>
        <v>2.1613418794297977E-2</v>
      </c>
      <c r="CH16" s="23">
        <f>Teorico!$D$13*Collaborative!CH1^(-Collaborative!CH15)</f>
        <v>2.1594498982749732E-2</v>
      </c>
      <c r="CI16" s="23">
        <f>Teorico!$D$13*Collaborative!CI1^(-Collaborative!CI15)</f>
        <v>2.15758167331437E-2</v>
      </c>
      <c r="CJ16" s="23">
        <f>Teorico!$D$13*Collaborative!CJ1^(-Collaborative!CJ15)</f>
        <v>2.1557366351737283E-2</v>
      </c>
      <c r="CK16" s="23">
        <f>Teorico!$D$13*Collaborative!CK1^(-Collaborative!CK15)</f>
        <v>2.1539142344741039E-2</v>
      </c>
      <c r="CL16" s="23">
        <f>Teorico!$D$13*Collaborative!CL1^(-Collaborative!CL15)</f>
        <v>2.1521139409117433E-2</v>
      </c>
      <c r="CM16" s="23">
        <f>Teorico!$D$13*Collaborative!CM1^(-Collaborative!CM15)</f>
        <v>2.1503352423901043E-2</v>
      </c>
      <c r="CN16" s="23">
        <f>Teorico!$D$13*Collaborative!CN1^(-Collaborative!CN15)</f>
        <v>2.1485776442005243E-2</v>
      </c>
      <c r="CO16" s="23">
        <f>Teorico!$D$13*Collaborative!CO1^(-Collaborative!CO15)</f>
        <v>2.1468406682483093E-2</v>
      </c>
      <c r="CP16" s="23">
        <f>Teorico!$D$13*Collaborative!CP1^(-Collaborative!CP15)</f>
        <v>2.1451238523212568E-2</v>
      </c>
      <c r="CQ16" s="23">
        <f>Teorico!$D$13*Collaborative!CQ1^(-Collaborative!CQ15)</f>
        <v>2.1434267493978656E-2</v>
      </c>
      <c r="CR16" s="23">
        <f>Teorico!$D$13*Collaborative!CR1^(-Collaborative!CR15)</f>
        <v>2.1417489269926721E-2</v>
      </c>
      <c r="CS16" s="23">
        <f>Teorico!$D$13*Collaborative!CS1^(-Collaborative!CS15)</f>
        <v>2.1400899665363619E-2</v>
      </c>
      <c r="CT16" s="23">
        <f>Teorico!$D$13*Collaborative!CT1^(-Collaborative!CT15)</f>
        <v>2.1384494627884634E-2</v>
      </c>
      <c r="CU16" s="23">
        <f>Teorico!$D$13*Collaborative!CU1^(-Collaborative!CU15)</f>
        <v>2.1368270232805922E-2</v>
      </c>
      <c r="CV16" s="23">
        <f>Teorico!$D$13*Collaborative!CV1^(-Collaborative!CV15)</f>
        <v>2.1352222677883739E-2</v>
      </c>
      <c r="CW16" s="23">
        <f>Teorico!$D$13*Collaborative!CW1^(-Collaborative!CW15)</f>
        <v>2.1336348278302764E-2</v>
      </c>
    </row>
    <row r="17" spans="1:101" x14ac:dyDescent="0.35">
      <c r="A17" s="29" t="s">
        <v>36</v>
      </c>
      <c r="B17" s="23">
        <f>B16</f>
        <v>0.03</v>
      </c>
      <c r="C17" s="23">
        <f>B17+C16</f>
        <v>5.8499999999999996E-2</v>
      </c>
      <c r="D17" s="23">
        <f>C17+D16</f>
        <v>8.6157568994278344E-2</v>
      </c>
      <c r="E17" s="23">
        <f t="shared" ref="E17:BO17" si="4">D17+E16</f>
        <v>0.11323256899427835</v>
      </c>
      <c r="F17" s="23">
        <f t="shared" si="4"/>
        <v>0.13986415726864915</v>
      </c>
      <c r="G17" s="23">
        <f t="shared" si="4"/>
        <v>0.16613884781321359</v>
      </c>
      <c r="H17" s="23">
        <f t="shared" si="4"/>
        <v>0.19211551967540519</v>
      </c>
      <c r="I17" s="23">
        <f t="shared" si="4"/>
        <v>0.21783676967540519</v>
      </c>
      <c r="J17" s="23">
        <f t="shared" si="4"/>
        <v>0.24333480709784741</v>
      </c>
      <c r="K17" s="23">
        <f t="shared" si="4"/>
        <v>0.2686348159584997</v>
      </c>
      <c r="L17" s="23">
        <f t="shared" si="4"/>
        <v>0.29375701143275662</v>
      </c>
      <c r="M17" s="23">
        <f t="shared" si="4"/>
        <v>0.31871796745009284</v>
      </c>
      <c r="N17" s="23">
        <f t="shared" si="4"/>
        <v>0.34353151156689393</v>
      </c>
      <c r="O17" s="23">
        <f t="shared" si="4"/>
        <v>0.36820934983597597</v>
      </c>
      <c r="P17" s="23">
        <f t="shared" si="4"/>
        <v>0.39276151617349681</v>
      </c>
      <c r="Q17" s="23">
        <f t="shared" si="4"/>
        <v>0.41719670367349682</v>
      </c>
      <c r="R17" s="23">
        <f t="shared" si="4"/>
        <v>0.44152251416621696</v>
      </c>
      <c r="S17" s="23">
        <f t="shared" si="4"/>
        <v>0.46574564971753707</v>
      </c>
      <c r="T17" s="23">
        <f t="shared" si="4"/>
        <v>0.48987206198699013</v>
      </c>
      <c r="U17" s="23">
        <f t="shared" si="4"/>
        <v>0.51390707040460981</v>
      </c>
      <c r="V17" s="23">
        <f t="shared" si="4"/>
        <v>0.53785545688028624</v>
      </c>
      <c r="W17" s="23">
        <f t="shared" si="4"/>
        <v>0.56172154258083029</v>
      </c>
      <c r="X17" s="23">
        <f t="shared" si="4"/>
        <v>0.58550925081626859</v>
      </c>
      <c r="Y17" s="23">
        <f t="shared" si="4"/>
        <v>0.60922215903273802</v>
      </c>
      <c r="Z17" s="23">
        <f t="shared" si="4"/>
        <v>0.63286354216659146</v>
      </c>
      <c r="AA17" s="23">
        <f t="shared" si="4"/>
        <v>0.65643640907755252</v>
      </c>
      <c r="AB17" s="23">
        <f t="shared" si="4"/>
        <v>0.6799435333852154</v>
      </c>
      <c r="AC17" s="23">
        <f t="shared" si="4"/>
        <v>0.70338747974084337</v>
      </c>
      <c r="AD17" s="23">
        <f t="shared" si="4"/>
        <v>0.72677062634660283</v>
      </c>
      <c r="AE17" s="23">
        <f t="shared" si="4"/>
        <v>0.75009518436724765</v>
      </c>
      <c r="AF17" s="23">
        <f t="shared" si="4"/>
        <v>0.77336321475088365</v>
      </c>
      <c r="AG17" s="23">
        <f t="shared" si="4"/>
        <v>0.79657664287588359</v>
      </c>
      <c r="AH17" s="23">
        <f t="shared" si="4"/>
        <v>0.81973727136311725</v>
      </c>
      <c r="AI17" s="23">
        <f t="shared" si="4"/>
        <v>0.84284679133120144</v>
      </c>
      <c r="AJ17" s="23">
        <f t="shared" si="4"/>
        <v>0.86590679232361212</v>
      </c>
      <c r="AK17" s="23">
        <f t="shared" si="4"/>
        <v>0.88891877109736628</v>
      </c>
      <c r="AL17" s="23">
        <f t="shared" si="4"/>
        <v>0.91188413943143043</v>
      </c>
      <c r="AM17" s="23">
        <f t="shared" si="4"/>
        <v>0.93480423108741084</v>
      </c>
      <c r="AN17" s="23">
        <f t="shared" si="4"/>
        <v>0.95768030803417736</v>
      </c>
      <c r="AO17" s="23">
        <f t="shared" si="4"/>
        <v>0.980513566030916</v>
      </c>
      <c r="AP17" s="23">
        <f t="shared" si="4"/>
        <v>1.003305139648939</v>
      </c>
      <c r="AQ17" s="23">
        <f t="shared" si="4"/>
        <v>1.0260561068008316</v>
      </c>
      <c r="AR17" s="23">
        <f t="shared" si="4"/>
        <v>1.0487674928357198</v>
      </c>
      <c r="AS17" s="23">
        <f t="shared" si="4"/>
        <v>1.0714402742512368</v>
      </c>
      <c r="AT17" s="23">
        <f t="shared" si="4"/>
        <v>1.0940753820658695</v>
      </c>
      <c r="AU17" s="23">
        <f t="shared" si="4"/>
        <v>1.1166737048895359</v>
      </c>
      <c r="AV17" s="23">
        <f t="shared" si="4"/>
        <v>1.1392360917253028</v>
      </c>
      <c r="AW17" s="23">
        <f t="shared" si="4"/>
        <v>1.1617633545309487</v>
      </c>
      <c r="AX17" s="23">
        <f t="shared" si="4"/>
        <v>1.1842562705654813</v>
      </c>
      <c r="AY17" s="23">
        <f t="shared" si="4"/>
        <v>1.2067155845426421</v>
      </c>
      <c r="AZ17" s="23">
        <f t="shared" si="4"/>
        <v>1.2291420106107802</v>
      </c>
      <c r="BA17" s="23">
        <f t="shared" si="4"/>
        <v>1.2515362341761933</v>
      </c>
      <c r="BB17" s="23">
        <f t="shared" si="4"/>
        <v>1.2738989135850547</v>
      </c>
      <c r="BC17" s="23">
        <f t="shared" si="4"/>
        <v>1.2962306816773344</v>
      </c>
      <c r="BD17" s="23">
        <f t="shared" si="4"/>
        <v>1.3185321472246234</v>
      </c>
      <c r="BE17" s="23">
        <f t="shared" si="4"/>
        <v>1.34080389626247</v>
      </c>
      <c r="BF17" s="23">
        <f t="shared" si="4"/>
        <v>1.3630464933266966</v>
      </c>
      <c r="BG17" s="23">
        <f t="shared" si="4"/>
        <v>1.3852604826021682</v>
      </c>
      <c r="BH17" s="23">
        <f t="shared" si="4"/>
        <v>1.407446388991598</v>
      </c>
      <c r="BI17" s="23">
        <f t="shared" si="4"/>
        <v>1.4296047191112105</v>
      </c>
      <c r="BJ17" s="23">
        <f t="shared" si="4"/>
        <v>1.4517359622193904</v>
      </c>
      <c r="BK17" s="23">
        <f t="shared" si="4"/>
        <v>1.4738405910838446</v>
      </c>
      <c r="BL17" s="23">
        <f t="shared" si="4"/>
        <v>1.4959190627922667</v>
      </c>
      <c r="BM17" s="23">
        <f t="shared" si="4"/>
        <v>1.5179718195110168</v>
      </c>
      <c r="BN17" s="23">
        <f t="shared" si="4"/>
        <v>1.5399992891959029</v>
      </c>
      <c r="BO17" s="23">
        <f t="shared" si="4"/>
        <v>1.5620018862587748</v>
      </c>
      <c r="BP17" s="23">
        <f t="shared" ref="BP17:CW17" si="5">BO17+BP16</f>
        <v>1.5839800121932983</v>
      </c>
      <c r="BQ17" s="23">
        <f t="shared" si="5"/>
        <v>1.6059340561629782</v>
      </c>
      <c r="BR17" s="23">
        <f t="shared" si="5"/>
        <v>1.6278643955542249</v>
      </c>
      <c r="BS17" s="23">
        <f t="shared" si="5"/>
        <v>1.6497713964970151</v>
      </c>
      <c r="BT17" s="23">
        <f t="shared" si="5"/>
        <v>1.6716554143554787</v>
      </c>
      <c r="BU17" s="23">
        <f t="shared" si="5"/>
        <v>1.6935167941905451</v>
      </c>
      <c r="BV17" s="23">
        <f t="shared" si="5"/>
        <v>1.7153558711966022</v>
      </c>
      <c r="BW17" s="23">
        <f t="shared" si="5"/>
        <v>1.7371729711139632</v>
      </c>
      <c r="BX17" s="23">
        <f t="shared" si="5"/>
        <v>1.7589684106187873</v>
      </c>
      <c r="BY17" s="23">
        <f t="shared" si="5"/>
        <v>1.7807424976919686</v>
      </c>
      <c r="BZ17" s="23">
        <f t="shared" si="5"/>
        <v>1.8024955319683889</v>
      </c>
      <c r="CA17" s="23">
        <f t="shared" si="5"/>
        <v>1.8242278050678171</v>
      </c>
      <c r="CB17" s="23">
        <f t="shared" si="5"/>
        <v>1.8459396009086442</v>
      </c>
      <c r="CC17" s="23">
        <f t="shared" si="5"/>
        <v>1.8676311960055458</v>
      </c>
      <c r="CD17" s="23">
        <f t="shared" si="5"/>
        <v>1.889302859752088</v>
      </c>
      <c r="CE17" s="23">
        <f t="shared" si="5"/>
        <v>1.9109548546892099</v>
      </c>
      <c r="CF17" s="23">
        <f t="shared" si="5"/>
        <v>1.9325874367604547</v>
      </c>
      <c r="CG17" s="23">
        <f t="shared" si="5"/>
        <v>1.9542008555547528</v>
      </c>
      <c r="CH17" s="23">
        <f t="shared" si="5"/>
        <v>1.9757953545375024</v>
      </c>
      <c r="CI17" s="23">
        <f t="shared" si="5"/>
        <v>1.9973711712706461</v>
      </c>
      <c r="CJ17" s="23">
        <f t="shared" si="5"/>
        <v>2.0189285376223833</v>
      </c>
      <c r="CK17" s="23">
        <f t="shared" si="5"/>
        <v>2.0404676799671244</v>
      </c>
      <c r="CL17" s="23">
        <f t="shared" si="5"/>
        <v>2.0619888193762419</v>
      </c>
      <c r="CM17" s="23">
        <f t="shared" si="5"/>
        <v>2.0834921718001431</v>
      </c>
      <c r="CN17" s="23">
        <f t="shared" si="5"/>
        <v>2.1049779482421482</v>
      </c>
      <c r="CO17" s="23">
        <f t="shared" si="5"/>
        <v>2.1264463549246315</v>
      </c>
      <c r="CP17" s="23">
        <f t="shared" si="5"/>
        <v>2.1478975934478441</v>
      </c>
      <c r="CQ17" s="23">
        <f t="shared" si="5"/>
        <v>2.1693318609418228</v>
      </c>
      <c r="CR17" s="23">
        <f t="shared" si="5"/>
        <v>2.1907493502117497</v>
      </c>
      <c r="CS17" s="23">
        <f t="shared" si="5"/>
        <v>2.2121502498771131</v>
      </c>
      <c r="CT17" s="23">
        <f t="shared" si="5"/>
        <v>2.2335347445049978</v>
      </c>
      <c r="CU17" s="23">
        <f t="shared" si="5"/>
        <v>2.2549030147378035</v>
      </c>
      <c r="CV17" s="23">
        <f t="shared" si="5"/>
        <v>2.2762552374156875</v>
      </c>
      <c r="CW17" s="23">
        <f t="shared" si="5"/>
        <v>2.2975915856939904</v>
      </c>
    </row>
    <row r="18" spans="1:101" x14ac:dyDescent="0.35">
      <c r="A18" s="30" t="s">
        <v>38</v>
      </c>
      <c r="B18" s="23">
        <f>B17/B1</f>
        <v>0.03</v>
      </c>
      <c r="C18" s="23">
        <f t="shared" ref="C18:BN18" si="6">C17/C1</f>
        <v>2.9249999999999998E-2</v>
      </c>
      <c r="D18" s="23">
        <f t="shared" si="6"/>
        <v>2.8719189664759448E-2</v>
      </c>
      <c r="E18" s="23">
        <f t="shared" si="6"/>
        <v>2.8308142248569586E-2</v>
      </c>
      <c r="F18" s="23">
        <f t="shared" si="6"/>
        <v>2.7972831453729828E-2</v>
      </c>
      <c r="G18" s="23">
        <f t="shared" si="6"/>
        <v>2.768980796886893E-2</v>
      </c>
      <c r="H18" s="23">
        <f t="shared" si="6"/>
        <v>2.7445074239343597E-2</v>
      </c>
      <c r="I18" s="23">
        <f t="shared" si="6"/>
        <v>2.7229596209425649E-2</v>
      </c>
      <c r="J18" s="23">
        <f t="shared" si="6"/>
        <v>2.7037200788649712E-2</v>
      </c>
      <c r="K18" s="23">
        <f t="shared" si="6"/>
        <v>2.6863481595849968E-2</v>
      </c>
      <c r="L18" s="23">
        <f t="shared" si="6"/>
        <v>2.6705182857523328E-2</v>
      </c>
      <c r="M18" s="23">
        <f t="shared" si="6"/>
        <v>2.6559830620841069E-2</v>
      </c>
      <c r="N18" s="23">
        <f t="shared" si="6"/>
        <v>2.6425500889761071E-2</v>
      </c>
      <c r="O18" s="23">
        <f t="shared" si="6"/>
        <v>2.6300667845426857E-2</v>
      </c>
      <c r="P18" s="23">
        <f t="shared" si="6"/>
        <v>2.6184101078233119E-2</v>
      </c>
      <c r="Q18" s="23">
        <f t="shared" si="6"/>
        <v>2.6074793979593551E-2</v>
      </c>
      <c r="R18" s="23">
        <f t="shared" si="6"/>
        <v>2.5971912598012764E-2</v>
      </c>
      <c r="S18" s="23">
        <f t="shared" si="6"/>
        <v>2.5874758317640949E-2</v>
      </c>
      <c r="T18" s="23">
        <f t="shared" si="6"/>
        <v>2.5782740104578428E-2</v>
      </c>
      <c r="U18" s="23">
        <f t="shared" si="6"/>
        <v>2.5695353520230491E-2</v>
      </c>
      <c r="V18" s="23">
        <f t="shared" si="6"/>
        <v>2.5612164613346963E-2</v>
      </c>
      <c r="W18" s="23">
        <f t="shared" si="6"/>
        <v>2.5532797390037741E-2</v>
      </c>
      <c r="X18" s="23">
        <f t="shared" si="6"/>
        <v>2.5456923948533418E-2</v>
      </c>
      <c r="Y18" s="23">
        <f t="shared" si="6"/>
        <v>2.5384256626364083E-2</v>
      </c>
      <c r="Z18" s="23">
        <f t="shared" si="6"/>
        <v>2.5314541686663659E-2</v>
      </c>
      <c r="AA18" s="23">
        <f t="shared" si="6"/>
        <v>2.524755419529048E-2</v>
      </c>
      <c r="AB18" s="23">
        <f t="shared" si="6"/>
        <v>2.5183093829082053E-2</v>
      </c>
      <c r="AC18" s="23">
        <f t="shared" si="6"/>
        <v>2.5120981419315836E-2</v>
      </c>
      <c r="AD18" s="23">
        <f t="shared" si="6"/>
        <v>2.506105608091734E-2</v>
      </c>
      <c r="AE18" s="23">
        <f t="shared" si="6"/>
        <v>2.5003172812241587E-2</v>
      </c>
      <c r="AF18" s="23">
        <f t="shared" si="6"/>
        <v>2.4947200475834957E-2</v>
      </c>
      <c r="AG18" s="23">
        <f t="shared" si="6"/>
        <v>2.4893020089871362E-2</v>
      </c>
      <c r="AH18" s="23">
        <f t="shared" si="6"/>
        <v>2.4840523374639916E-2</v>
      </c>
      <c r="AI18" s="23">
        <f t="shared" si="6"/>
        <v>2.4789611509741218E-2</v>
      </c>
      <c r="AJ18" s="23">
        <f t="shared" si="6"/>
        <v>2.4740194066388919E-2</v>
      </c>
      <c r="AK18" s="23">
        <f t="shared" si="6"/>
        <v>2.4692188086037951E-2</v>
      </c>
      <c r="AL18" s="23">
        <f t="shared" si="6"/>
        <v>2.4645517281930551E-2</v>
      </c>
      <c r="AM18" s="23">
        <f t="shared" si="6"/>
        <v>2.460011134440555E-2</v>
      </c>
      <c r="AN18" s="23">
        <f t="shared" si="6"/>
        <v>2.4555905334209677E-2</v>
      </c>
      <c r="AO18" s="23">
        <f t="shared" si="6"/>
        <v>2.4512839150772899E-2</v>
      </c>
      <c r="AP18" s="23">
        <f t="shared" si="6"/>
        <v>2.4470857064608269E-2</v>
      </c>
      <c r="AQ18" s="23">
        <f t="shared" si="6"/>
        <v>2.4429907304781704E-2</v>
      </c>
      <c r="AR18" s="23">
        <f t="shared" si="6"/>
        <v>2.4389941693853948E-2</v>
      </c>
      <c r="AS18" s="23">
        <f t="shared" si="6"/>
        <v>2.4350915323891744E-2</v>
      </c>
      <c r="AT18" s="23">
        <f t="shared" si="6"/>
        <v>2.4312786268130434E-2</v>
      </c>
      <c r="AU18" s="23">
        <f t="shared" si="6"/>
        <v>2.4275515323685562E-2</v>
      </c>
      <c r="AV18" s="23">
        <f t="shared" si="6"/>
        <v>2.4239065781389423E-2</v>
      </c>
      <c r="AW18" s="23">
        <f t="shared" si="6"/>
        <v>2.4203403219394765E-2</v>
      </c>
      <c r="AX18" s="23">
        <f t="shared" si="6"/>
        <v>2.4168495317662884E-2</v>
      </c>
      <c r="AY18" s="23">
        <f t="shared" si="6"/>
        <v>2.4134311690852842E-2</v>
      </c>
      <c r="AZ18" s="23">
        <f t="shared" si="6"/>
        <v>2.4100823737466279E-2</v>
      </c>
      <c r="BA18" s="23">
        <f t="shared" si="6"/>
        <v>2.4068004503388331E-2</v>
      </c>
      <c r="BB18" s="23">
        <f t="shared" si="6"/>
        <v>2.4035828558208579E-2</v>
      </c>
      <c r="BC18" s="23">
        <f t="shared" si="6"/>
        <v>2.4004271882913601E-2</v>
      </c>
      <c r="BD18" s="23">
        <f t="shared" si="6"/>
        <v>2.3973311767720426E-2</v>
      </c>
      <c r="BE18" s="23">
        <f t="shared" si="6"/>
        <v>2.394292671897268E-2</v>
      </c>
      <c r="BF18" s="23">
        <f t="shared" si="6"/>
        <v>2.3913096374152572E-2</v>
      </c>
      <c r="BG18" s="23">
        <f t="shared" si="6"/>
        <v>2.3883801424175313E-2</v>
      </c>
      <c r="BH18" s="23">
        <f t="shared" si="6"/>
        <v>2.3855023542230475E-2</v>
      </c>
      <c r="BI18" s="23">
        <f t="shared" si="6"/>
        <v>2.3826745318520175E-2</v>
      </c>
      <c r="BJ18" s="23">
        <f t="shared" si="6"/>
        <v>2.3798950200317876E-2</v>
      </c>
      <c r="BK18" s="23">
        <f t="shared" si="6"/>
        <v>2.3771622436836202E-2</v>
      </c>
      <c r="BL18" s="23">
        <f t="shared" si="6"/>
        <v>2.3744747028448678E-2</v>
      </c>
      <c r="BM18" s="23">
        <f t="shared" si="6"/>
        <v>2.3718309679859637E-2</v>
      </c>
      <c r="BN18" s="23">
        <f t="shared" si="6"/>
        <v>2.3692296756860045E-2</v>
      </c>
      <c r="BO18" s="23">
        <f t="shared" ref="BO18:CW18" si="7">BO17/BO1</f>
        <v>2.3666695246345071E-2</v>
      </c>
      <c r="BP18" s="23">
        <f t="shared" si="7"/>
        <v>2.3641492719302961E-2</v>
      </c>
      <c r="BQ18" s="23">
        <f t="shared" si="7"/>
        <v>2.3616677296514385E-2</v>
      </c>
      <c r="BR18" s="23">
        <f t="shared" si="7"/>
        <v>2.3592237616727896E-2</v>
      </c>
      <c r="BS18" s="23">
        <f t="shared" si="7"/>
        <v>2.3568162807100217E-2</v>
      </c>
      <c r="BT18" s="23">
        <f t="shared" si="7"/>
        <v>2.3544442455710968E-2</v>
      </c>
      <c r="BU18" s="23">
        <f>BU17/BU1</f>
        <v>2.3521066585979793E-2</v>
      </c>
      <c r="BV18" s="23">
        <f t="shared" si="7"/>
        <v>2.3498025632830166E-2</v>
      </c>
      <c r="BW18" s="23">
        <f t="shared" si="7"/>
        <v>2.3475310420458962E-2</v>
      </c>
      <c r="BX18" s="23">
        <f t="shared" si="7"/>
        <v>2.3452912141583831E-2</v>
      </c>
      <c r="BY18" s="23">
        <f t="shared" si="7"/>
        <v>2.3430822338052219E-2</v>
      </c>
      <c r="BZ18" s="23">
        <f t="shared" si="7"/>
        <v>2.3409032882706349E-2</v>
      </c>
      <c r="CA18" s="23">
        <f t="shared" si="7"/>
        <v>2.3387535962407911E-2</v>
      </c>
      <c r="CB18" s="23">
        <f t="shared" si="7"/>
        <v>2.3366324062134736E-2</v>
      </c>
      <c r="CC18" s="23">
        <f t="shared" si="7"/>
        <v>2.3345389950069323E-2</v>
      </c>
      <c r="CD18" s="23">
        <f t="shared" si="7"/>
        <v>2.3324726663606025E-2</v>
      </c>
      <c r="CE18" s="23">
        <f t="shared" si="7"/>
        <v>2.3304327496209878E-2</v>
      </c>
      <c r="CF18" s="23">
        <f t="shared" si="7"/>
        <v>2.3284185985065719E-2</v>
      </c>
      <c r="CG18" s="23">
        <f t="shared" si="7"/>
        <v>2.3264295899461343E-2</v>
      </c>
      <c r="CH18" s="23">
        <f t="shared" si="7"/>
        <v>2.3244651229852968E-2</v>
      </c>
      <c r="CI18" s="23">
        <f t="shared" si="7"/>
        <v>2.3225246177565651E-2</v>
      </c>
      <c r="CJ18" s="23">
        <f t="shared" si="7"/>
        <v>2.3206075145084867E-2</v>
      </c>
      <c r="CK18" s="23">
        <f t="shared" si="7"/>
        <v>2.3187132726899141E-2</v>
      </c>
      <c r="CL18" s="23">
        <f t="shared" si="7"/>
        <v>2.3168413700856649E-2</v>
      </c>
      <c r="CM18" s="23">
        <f t="shared" si="7"/>
        <v>2.3149913020001592E-2</v>
      </c>
      <c r="CN18" s="23">
        <f t="shared" si="7"/>
        <v>2.3131625804858773E-2</v>
      </c>
      <c r="CO18" s="23">
        <f t="shared" si="7"/>
        <v>2.31135473361373E-2</v>
      </c>
      <c r="CP18" s="23">
        <f t="shared" si="7"/>
        <v>2.3095673047826282E-2</v>
      </c>
      <c r="CQ18" s="23">
        <f t="shared" si="7"/>
        <v>2.3077998520657689E-2</v>
      </c>
      <c r="CR18" s="23">
        <f t="shared" si="7"/>
        <v>2.3060519475913154E-2</v>
      </c>
      <c r="CS18" s="23">
        <f t="shared" si="7"/>
        <v>2.3043231769553262E-2</v>
      </c>
      <c r="CT18" s="23">
        <f t="shared" si="7"/>
        <v>2.3026131386649461E-2</v>
      </c>
      <c r="CU18" s="23">
        <f t="shared" si="7"/>
        <v>2.3009214436100035E-2</v>
      </c>
      <c r="CV18" s="23">
        <f t="shared" si="7"/>
        <v>2.2992477145613005E-2</v>
      </c>
      <c r="CW18" s="23">
        <f t="shared" si="7"/>
        <v>2.2975915856939904E-2</v>
      </c>
    </row>
    <row r="19" spans="1:101" x14ac:dyDescent="0.35">
      <c r="A19" s="14" t="s">
        <v>39</v>
      </c>
      <c r="B19" s="16">
        <f>Teorico!$D$11*Collaborative!B18</f>
        <v>3</v>
      </c>
      <c r="C19" s="16">
        <f>Teorico!$D$11*Collaborative!C18</f>
        <v>2.9249999999999998</v>
      </c>
      <c r="D19" s="16">
        <f>Teorico!$D$11*Collaborative!D18</f>
        <v>2.8719189664759446</v>
      </c>
      <c r="E19" s="16">
        <f>Teorico!$D$11*Collaborative!E18</f>
        <v>2.8308142248569585</v>
      </c>
      <c r="F19" s="16">
        <f>Teorico!$D$11*Collaborative!F18</f>
        <v>2.7972831453729827</v>
      </c>
      <c r="G19" s="16">
        <f>Teorico!$D$11*Collaborative!G18</f>
        <v>2.7689807968868929</v>
      </c>
      <c r="H19" s="16">
        <f>Teorico!$D$11*Collaborative!H18</f>
        <v>2.7445074239343596</v>
      </c>
      <c r="I19" s="16">
        <f>Teorico!$D$11*Collaborative!I18</f>
        <v>2.7229596209425648</v>
      </c>
      <c r="J19" s="16">
        <f>Teorico!$D$11*Collaborative!J18</f>
        <v>2.7037200788649711</v>
      </c>
      <c r="K19" s="16">
        <f>Teorico!$D$11*Collaborative!K18</f>
        <v>2.686348159584997</v>
      </c>
      <c r="L19" s="16">
        <f>Teorico!$D$11*Collaborative!L18</f>
        <v>2.6705182857523329</v>
      </c>
      <c r="M19" s="16">
        <f>Teorico!$D$11*Collaborative!M18</f>
        <v>2.6559830620841067</v>
      </c>
      <c r="N19" s="16">
        <f>Teorico!$D$11*Collaborative!N18</f>
        <v>2.6425500889761073</v>
      </c>
      <c r="O19" s="16">
        <f>Teorico!$D$11*Collaborative!O18</f>
        <v>2.6300667845426857</v>
      </c>
      <c r="P19" s="16">
        <f>Teorico!$D$11*Collaborative!P18</f>
        <v>2.618410107823312</v>
      </c>
      <c r="Q19" s="16">
        <f>Teorico!$D$11*Collaborative!Q18</f>
        <v>2.6074793979593549</v>
      </c>
      <c r="R19" s="16">
        <f>Teorico!$D$11*Collaborative!R18</f>
        <v>2.5971912598012765</v>
      </c>
      <c r="S19" s="16">
        <f>Teorico!$D$11*Collaborative!S18</f>
        <v>2.5874758317640949</v>
      </c>
      <c r="T19" s="16">
        <f>Teorico!$D$11*Collaborative!T18</f>
        <v>2.578274010457843</v>
      </c>
      <c r="U19" s="16">
        <f>Teorico!$D$11*Collaborative!U18</f>
        <v>2.5695353520230491</v>
      </c>
      <c r="V19" s="16">
        <f>Teorico!$D$11*Collaborative!V18</f>
        <v>2.5612164613346962</v>
      </c>
      <c r="W19" s="16">
        <f>Teorico!$D$11*Collaborative!W18</f>
        <v>2.553279739003774</v>
      </c>
      <c r="X19" s="16">
        <f>Teorico!$D$11*Collaborative!X18</f>
        <v>2.5456923948533419</v>
      </c>
      <c r="Y19" s="16">
        <f>Teorico!$D$11*Collaborative!Y18</f>
        <v>2.5384256626364081</v>
      </c>
      <c r="Z19" s="16">
        <f>Teorico!$D$11*Collaborative!Z18</f>
        <v>2.5314541686663659</v>
      </c>
      <c r="AA19" s="16">
        <f>Teorico!$D$11*Collaborative!AA18</f>
        <v>2.5247554195290478</v>
      </c>
      <c r="AB19" s="16">
        <f>Teorico!$D$11*Collaborative!AB18</f>
        <v>2.5183093829082055</v>
      </c>
      <c r="AC19" s="16">
        <f>Teorico!$D$11*Collaborative!AC18</f>
        <v>2.5120981419315838</v>
      </c>
      <c r="AD19" s="16">
        <f>Teorico!$D$11*Collaborative!AD18</f>
        <v>2.5061056080917341</v>
      </c>
      <c r="AE19" s="16">
        <f>Teorico!$D$11*Collaborative!AE18</f>
        <v>2.5003172812241585</v>
      </c>
      <c r="AF19" s="16">
        <f>Teorico!$D$11*Collaborative!AF18</f>
        <v>2.4947200475834959</v>
      </c>
      <c r="AG19" s="16">
        <f>Teorico!$D$11*Collaborative!AG18</f>
        <v>2.4893020089871363</v>
      </c>
      <c r="AH19" s="16">
        <f>Teorico!$D$11*Collaborative!AH18</f>
        <v>2.4840523374639916</v>
      </c>
      <c r="AI19" s="16">
        <f>Teorico!$D$11*Collaborative!AI18</f>
        <v>2.4789611509741216</v>
      </c>
      <c r="AJ19" s="16">
        <f>Teorico!$D$11*Collaborative!AJ18</f>
        <v>2.4740194066388921</v>
      </c>
      <c r="AK19" s="16">
        <f>Teorico!$D$11*Collaborative!AK18</f>
        <v>2.4692188086037952</v>
      </c>
      <c r="AL19" s="16">
        <f>Teorico!$D$11*Collaborative!AL18</f>
        <v>2.4645517281930549</v>
      </c>
      <c r="AM19" s="16">
        <f>Teorico!$D$11*Collaborative!AM18</f>
        <v>2.4600111344405549</v>
      </c>
      <c r="AN19" s="16">
        <f>Teorico!$D$11*Collaborative!AN18</f>
        <v>2.4555905334209678</v>
      </c>
      <c r="AO19" s="16">
        <f>Teorico!$D$11*Collaborative!AO18</f>
        <v>2.45128391507729</v>
      </c>
      <c r="AP19" s="16">
        <f>Teorico!$D$11*Collaborative!AP18</f>
        <v>2.4470857064608267</v>
      </c>
      <c r="AQ19" s="16">
        <f>Teorico!$D$11*Collaborative!AQ18</f>
        <v>2.4429907304781704</v>
      </c>
      <c r="AR19" s="16">
        <f>Teorico!$D$11*Collaborative!AR18</f>
        <v>2.4389941693853947</v>
      </c>
      <c r="AS19" s="16">
        <f>Teorico!$D$11*Collaborative!AS18</f>
        <v>2.4350915323891744</v>
      </c>
      <c r="AT19" s="16">
        <f>Teorico!$D$11*Collaborative!AT18</f>
        <v>2.4312786268130435</v>
      </c>
      <c r="AU19" s="16">
        <f>Teorico!$D$11*Collaborative!AU18</f>
        <v>2.4275515323685561</v>
      </c>
      <c r="AV19" s="16">
        <f>Teorico!$D$11*Collaborative!AV18</f>
        <v>2.4239065781389422</v>
      </c>
      <c r="AW19" s="16">
        <f>Teorico!$D$11*Collaborative!AW18</f>
        <v>2.4203403219394763</v>
      </c>
      <c r="AX19" s="16">
        <f>Teorico!$D$11*Collaborative!AX18</f>
        <v>2.4168495317662884</v>
      </c>
      <c r="AY19" s="16">
        <f>Teorico!$D$11*Collaborative!AY18</f>
        <v>2.4134311690852841</v>
      </c>
      <c r="AZ19" s="16">
        <f>Teorico!$D$11*Collaborative!AZ18</f>
        <v>2.4100823737466279</v>
      </c>
      <c r="BA19" s="16">
        <f>Teorico!$D$11*Collaborative!BA18</f>
        <v>2.4068004503388329</v>
      </c>
      <c r="BB19" s="16">
        <f>Teorico!$D$11*Collaborative!BB18</f>
        <v>2.4035828558208578</v>
      </c>
      <c r="BC19" s="16">
        <f>Teorico!$D$11*Collaborative!BC18</f>
        <v>2.4004271882913599</v>
      </c>
      <c r="BD19" s="16">
        <f>Teorico!$D$11*Collaborative!BD18</f>
        <v>2.3973311767720427</v>
      </c>
      <c r="BE19" s="16">
        <f>Teorico!$D$11*Collaborative!BE18</f>
        <v>2.3942926718972681</v>
      </c>
      <c r="BF19" s="16">
        <f>Teorico!$D$11*Collaborative!BF18</f>
        <v>2.3913096374152571</v>
      </c>
      <c r="BG19" s="16">
        <f>Teorico!$D$11*Collaborative!BG18</f>
        <v>2.3883801424175313</v>
      </c>
      <c r="BH19" s="16">
        <f>Teorico!$D$11*Collaborative!BH18</f>
        <v>2.3855023542230476</v>
      </c>
      <c r="BI19" s="16">
        <f>Teorico!$D$11*Collaborative!BI18</f>
        <v>2.3826745318520177</v>
      </c>
      <c r="BJ19" s="16">
        <f>Teorico!$D$11*Collaborative!BJ18</f>
        <v>2.3798950200317877</v>
      </c>
      <c r="BK19" s="16">
        <f>Teorico!$D$11*Collaborative!BK18</f>
        <v>2.3771622436836202</v>
      </c>
      <c r="BL19" s="16">
        <f>Teorico!$D$11*Collaborative!BL18</f>
        <v>2.3744747028448678</v>
      </c>
      <c r="BM19" s="16">
        <f>Teorico!$D$11*Collaborative!BM18</f>
        <v>2.3718309679859639</v>
      </c>
      <c r="BN19" s="16">
        <f>Teorico!$D$11*Collaborative!BN18</f>
        <v>2.3692296756860043</v>
      </c>
      <c r="BO19" s="16">
        <f>Teorico!$D$11*Collaborative!BO18</f>
        <v>2.3666695246345073</v>
      </c>
      <c r="BP19" s="16">
        <f>Teorico!$D$11*Collaborative!BP18</f>
        <v>2.3641492719302959</v>
      </c>
      <c r="BQ19" s="16">
        <f>Teorico!$D$11*Collaborative!BQ18</f>
        <v>2.3616677296514386</v>
      </c>
      <c r="BR19" s="16">
        <f>Teorico!$D$11*Collaborative!BR18</f>
        <v>2.3592237616727898</v>
      </c>
      <c r="BS19" s="16">
        <f>Teorico!$D$11*Collaborative!BS18</f>
        <v>2.3568162807100217</v>
      </c>
      <c r="BT19" s="16">
        <f>Teorico!$D$11*Collaborative!BT18</f>
        <v>2.3544442455710968</v>
      </c>
      <c r="BU19" s="16">
        <f>Teorico!$D$11*Collaborative!BU18</f>
        <v>2.3521066585979793</v>
      </c>
      <c r="BV19" s="16">
        <f>Teorico!$D$11*Collaborative!BV18</f>
        <v>2.3498025632830166</v>
      </c>
      <c r="BW19" s="16">
        <f>Teorico!$D$11*Collaborative!BW18</f>
        <v>2.3475310420458961</v>
      </c>
      <c r="BX19" s="16">
        <f>Teorico!$D$11*Collaborative!BX18</f>
        <v>2.345291214158383</v>
      </c>
      <c r="BY19" s="16">
        <f>Teorico!$D$11*Collaborative!BY18</f>
        <v>2.3430822338052217</v>
      </c>
      <c r="BZ19" s="16">
        <f>Teorico!$D$11*Collaborative!BZ18</f>
        <v>2.3409032882706349</v>
      </c>
      <c r="CA19" s="16">
        <f>Teorico!$D$11*Collaborative!CA18</f>
        <v>2.338753596240791</v>
      </c>
      <c r="CB19" s="16">
        <f>Teorico!$D$11*Collaborative!CB18</f>
        <v>2.3366324062134733</v>
      </c>
      <c r="CC19" s="16">
        <f>Teorico!$D$11*Collaborative!CC18</f>
        <v>2.3345389950069322</v>
      </c>
      <c r="CD19" s="16">
        <f>Teorico!$D$11*Collaborative!CD18</f>
        <v>2.3324726663606024</v>
      </c>
      <c r="CE19" s="16">
        <f>Teorico!$D$11*Collaborative!CE18</f>
        <v>2.330432749620988</v>
      </c>
      <c r="CF19" s="16">
        <f>Teorico!$D$11*Collaborative!CF18</f>
        <v>2.328418598506572</v>
      </c>
      <c r="CG19" s="16">
        <f>Teorico!$D$11*Collaborative!CG18</f>
        <v>2.3264295899461342</v>
      </c>
      <c r="CH19" s="16">
        <f>Teorico!$D$11*Collaborative!CH18</f>
        <v>2.3244651229852966</v>
      </c>
      <c r="CI19" s="16">
        <f>Teorico!$D$11*Collaborative!CI18</f>
        <v>2.322524617756565</v>
      </c>
      <c r="CJ19" s="16">
        <f>Teorico!$D$11*Collaborative!CJ18</f>
        <v>2.3206075145084868</v>
      </c>
      <c r="CK19" s="16">
        <f>Teorico!$D$11*Collaborative!CK18</f>
        <v>2.318713272689914</v>
      </c>
      <c r="CL19" s="16">
        <f>Teorico!$D$11*Collaborative!CL18</f>
        <v>2.3168413700856649</v>
      </c>
      <c r="CM19" s="16">
        <f>Teorico!$D$11*Collaborative!CM18</f>
        <v>2.3149913020001591</v>
      </c>
      <c r="CN19" s="16">
        <f>Teorico!$D$11*Collaborative!CN18</f>
        <v>2.3131625804858773</v>
      </c>
      <c r="CO19" s="16">
        <f>Teorico!$D$11*Collaborative!CO18</f>
        <v>2.3113547336137299</v>
      </c>
      <c r="CP19" s="16">
        <f>Teorico!$D$11*Collaborative!CP18</f>
        <v>2.309567304782628</v>
      </c>
      <c r="CQ19" s="16">
        <f>Teorico!$D$11*Collaborative!CQ18</f>
        <v>2.3077998520657688</v>
      </c>
      <c r="CR19" s="16">
        <f>Teorico!$D$11*Collaborative!CR18</f>
        <v>2.3060519475913153</v>
      </c>
      <c r="CS19" s="16">
        <f>Teorico!$D$11*Collaborative!CS18</f>
        <v>2.3043231769553261</v>
      </c>
      <c r="CT19" s="16">
        <f>Teorico!$D$11*Collaborative!CT18</f>
        <v>2.3026131386649462</v>
      </c>
      <c r="CU19" s="16">
        <f>Teorico!$D$11*Collaborative!CU18</f>
        <v>2.3009214436100036</v>
      </c>
      <c r="CV19" s="16">
        <f>Teorico!$D$11*Collaborative!CV18</f>
        <v>2.2992477145613006</v>
      </c>
      <c r="CW19" s="16">
        <f>Teorico!$D$11*Collaborative!CW18</f>
        <v>2.2975915856939904</v>
      </c>
    </row>
    <row r="21" spans="1:101" x14ac:dyDescent="0.35">
      <c r="A21" s="32" t="s">
        <v>41</v>
      </c>
      <c r="B21" s="31">
        <f>Teorico!$D$14*Teorico!$D$15</f>
        <v>1400</v>
      </c>
      <c r="C21" s="31">
        <f>Teorico!$D$14*Teorico!$D$15</f>
        <v>1400</v>
      </c>
      <c r="D21" s="31">
        <f>Teorico!$D$14*Teorico!$D$15</f>
        <v>1400</v>
      </c>
      <c r="E21" s="31">
        <f>Teorico!$D$14*Teorico!$D$15</f>
        <v>1400</v>
      </c>
      <c r="F21" s="31">
        <f>Teorico!$D$14*Teorico!$D$15</f>
        <v>1400</v>
      </c>
      <c r="G21" s="31">
        <f>Teorico!$D$14*Teorico!$D$15</f>
        <v>1400</v>
      </c>
      <c r="H21" s="31">
        <f>Teorico!$D$14*Teorico!$D$15</f>
        <v>1400</v>
      </c>
      <c r="I21" s="31">
        <f>Teorico!$D$14*Teorico!$D$15</f>
        <v>1400</v>
      </c>
      <c r="J21" s="31">
        <f>Teorico!$D$14*Teorico!$D$15</f>
        <v>1400</v>
      </c>
      <c r="K21" s="31">
        <f>Teorico!$D$14*Teorico!$D$15</f>
        <v>1400</v>
      </c>
      <c r="L21" s="31">
        <f>Teorico!$D$14*Teorico!$D$15</f>
        <v>1400</v>
      </c>
      <c r="M21" s="31">
        <f>Teorico!$D$14*Teorico!$D$15</f>
        <v>1400</v>
      </c>
      <c r="N21" s="31">
        <f>Teorico!$D$14*Teorico!$D$15</f>
        <v>1400</v>
      </c>
      <c r="O21" s="31">
        <f>Teorico!$D$14*Teorico!$D$15</f>
        <v>1400</v>
      </c>
      <c r="P21" s="31">
        <f>Teorico!$D$14*Teorico!$D$15</f>
        <v>1400</v>
      </c>
      <c r="Q21" s="31">
        <f>Teorico!$D$14*Teorico!$D$15</f>
        <v>1400</v>
      </c>
      <c r="R21" s="31">
        <f>Teorico!$D$14*Teorico!$D$15</f>
        <v>1400</v>
      </c>
      <c r="S21" s="31">
        <f>Teorico!$D$14*Teorico!$D$15</f>
        <v>1400</v>
      </c>
      <c r="T21" s="31">
        <f>Teorico!$D$14*Teorico!$D$15</f>
        <v>1400</v>
      </c>
      <c r="U21" s="31">
        <f>Teorico!$D$14*Teorico!$D$15</f>
        <v>1400</v>
      </c>
      <c r="V21" s="31">
        <f>Teorico!$D$14*Teorico!$D$15</f>
        <v>1400</v>
      </c>
      <c r="W21" s="31">
        <f>Teorico!$D$14*Teorico!$D$15</f>
        <v>1400</v>
      </c>
      <c r="X21" s="31">
        <f>Teorico!$D$14*Teorico!$D$15</f>
        <v>1400</v>
      </c>
      <c r="Y21" s="31">
        <f>Teorico!$D$14*Teorico!$D$15</f>
        <v>1400</v>
      </c>
      <c r="Z21" s="31">
        <f>Teorico!$D$14*Teorico!$D$15</f>
        <v>1400</v>
      </c>
      <c r="AA21" s="31">
        <f>Teorico!$D$14*Teorico!$D$15</f>
        <v>1400</v>
      </c>
      <c r="AB21" s="31">
        <f>Teorico!$D$14*Teorico!$D$15</f>
        <v>1400</v>
      </c>
      <c r="AC21" s="31">
        <f>Teorico!$D$14*Teorico!$D$15</f>
        <v>1400</v>
      </c>
      <c r="AD21" s="31">
        <f>Teorico!$D$14*Teorico!$D$15</f>
        <v>1400</v>
      </c>
      <c r="AE21" s="31">
        <f>Teorico!$D$14*Teorico!$D$15</f>
        <v>1400</v>
      </c>
      <c r="AF21" s="31">
        <f>Teorico!$D$14*Teorico!$D$15</f>
        <v>1400</v>
      </c>
      <c r="AG21" s="31">
        <f>Teorico!$D$14*Teorico!$D$15</f>
        <v>1400</v>
      </c>
      <c r="AH21" s="31">
        <f>Teorico!$D$14*Teorico!$D$15</f>
        <v>1400</v>
      </c>
      <c r="AI21" s="31">
        <f>Teorico!$D$14*Teorico!$D$15</f>
        <v>1400</v>
      </c>
      <c r="AJ21" s="31">
        <f>Teorico!$D$14*Teorico!$D$15</f>
        <v>1400</v>
      </c>
      <c r="AK21" s="31">
        <f>Teorico!$D$14*Teorico!$D$15</f>
        <v>1400</v>
      </c>
      <c r="AL21" s="31">
        <f>Teorico!$D$14*Teorico!$D$15</f>
        <v>1400</v>
      </c>
      <c r="AM21" s="31">
        <f>Teorico!$D$14*Teorico!$D$15</f>
        <v>1400</v>
      </c>
      <c r="AN21" s="31">
        <f>Teorico!$D$14*Teorico!$D$15</f>
        <v>1400</v>
      </c>
      <c r="AO21" s="31">
        <f>Teorico!$D$14*Teorico!$D$15</f>
        <v>1400</v>
      </c>
      <c r="AP21" s="31">
        <f>Teorico!$D$14*Teorico!$D$15</f>
        <v>1400</v>
      </c>
      <c r="AQ21" s="31">
        <f>Teorico!$D$14*Teorico!$D$15</f>
        <v>1400</v>
      </c>
      <c r="AR21" s="31">
        <f>Teorico!$D$14*Teorico!$D$15</f>
        <v>1400</v>
      </c>
      <c r="AS21" s="31">
        <f>Teorico!$D$14*Teorico!$D$15</f>
        <v>1400</v>
      </c>
      <c r="AT21" s="31">
        <f>Teorico!$D$14*Teorico!$D$15</f>
        <v>1400</v>
      </c>
      <c r="AU21" s="31">
        <f>Teorico!$D$14*Teorico!$D$15</f>
        <v>1400</v>
      </c>
      <c r="AV21" s="31">
        <f>Teorico!$D$14*Teorico!$D$15</f>
        <v>1400</v>
      </c>
      <c r="AW21" s="31">
        <f>Teorico!$D$14*Teorico!$D$15</f>
        <v>1400</v>
      </c>
      <c r="AX21" s="31">
        <f>Teorico!$D$14*Teorico!$D$15</f>
        <v>1400</v>
      </c>
      <c r="AY21" s="31">
        <f>Teorico!$D$14*Teorico!$D$15</f>
        <v>1400</v>
      </c>
      <c r="AZ21" s="31">
        <f>Teorico!$D$14*Teorico!$D$15</f>
        <v>1400</v>
      </c>
      <c r="BA21" s="31">
        <f>Teorico!$D$14*Teorico!$D$15</f>
        <v>1400</v>
      </c>
      <c r="BB21" s="31">
        <f>Teorico!$D$14*Teorico!$D$15</f>
        <v>1400</v>
      </c>
      <c r="BC21" s="31">
        <f>Teorico!$D$14*Teorico!$D$15</f>
        <v>1400</v>
      </c>
      <c r="BD21" s="31">
        <f>Teorico!$D$14*Teorico!$D$15</f>
        <v>1400</v>
      </c>
      <c r="BE21" s="31">
        <f>Teorico!$D$14*Teorico!$D$15</f>
        <v>1400</v>
      </c>
      <c r="BF21" s="31">
        <f>Teorico!$D$14*Teorico!$D$15</f>
        <v>1400</v>
      </c>
      <c r="BG21" s="31">
        <f>Teorico!$D$14*Teorico!$D$15</f>
        <v>1400</v>
      </c>
      <c r="BH21" s="31">
        <f>Teorico!$D$14*Teorico!$D$15</f>
        <v>1400</v>
      </c>
      <c r="BI21" s="31">
        <f>Teorico!$D$14*Teorico!$D$15</f>
        <v>1400</v>
      </c>
      <c r="BJ21" s="31">
        <f>Teorico!$D$14*Teorico!$D$15</f>
        <v>1400</v>
      </c>
      <c r="BK21" s="31">
        <f>Teorico!$D$14*Teorico!$D$15</f>
        <v>1400</v>
      </c>
      <c r="BL21" s="31">
        <f>Teorico!$D$14*Teorico!$D$15</f>
        <v>1400</v>
      </c>
      <c r="BM21" s="31">
        <f>Teorico!$D$14*Teorico!$D$15</f>
        <v>1400</v>
      </c>
      <c r="BN21" s="31">
        <f>Teorico!$D$14*Teorico!$D$15</f>
        <v>1400</v>
      </c>
      <c r="BO21" s="31">
        <f>Teorico!$D$14*Teorico!$D$15</f>
        <v>1400</v>
      </c>
      <c r="BP21" s="31">
        <f>Teorico!$D$14*Teorico!$D$15</f>
        <v>1400</v>
      </c>
      <c r="BQ21" s="31">
        <f>Teorico!$D$14*Teorico!$D$15</f>
        <v>1400</v>
      </c>
      <c r="BR21" s="31">
        <f>Teorico!$D$14*Teorico!$D$15</f>
        <v>1400</v>
      </c>
      <c r="BS21" s="31">
        <f>Teorico!$D$14*Teorico!$D$15</f>
        <v>1400</v>
      </c>
      <c r="BT21" s="31">
        <f>Teorico!$D$14*Teorico!$D$15</f>
        <v>1400</v>
      </c>
      <c r="BU21" s="31">
        <f>Teorico!$D$14*Teorico!$D$15</f>
        <v>1400</v>
      </c>
      <c r="BV21" s="31">
        <f>Teorico!$D$14*Teorico!$D$15</f>
        <v>1400</v>
      </c>
      <c r="BW21" s="31">
        <f>Teorico!$D$14*Teorico!$D$15</f>
        <v>1400</v>
      </c>
      <c r="BX21" s="31">
        <f>Teorico!$D$14*Teorico!$D$15</f>
        <v>1400</v>
      </c>
      <c r="BY21" s="31">
        <f>Teorico!$D$14*Teorico!$D$15</f>
        <v>1400</v>
      </c>
      <c r="BZ21" s="31">
        <f>Teorico!$D$14*Teorico!$D$15</f>
        <v>1400</v>
      </c>
      <c r="CA21" s="31">
        <f>Teorico!$D$14*Teorico!$D$15</f>
        <v>1400</v>
      </c>
      <c r="CB21" s="31">
        <f>Teorico!$D$14*Teorico!$D$15</f>
        <v>1400</v>
      </c>
      <c r="CC21" s="31">
        <f>Teorico!$D$14*Teorico!$D$15</f>
        <v>1400</v>
      </c>
      <c r="CD21" s="31">
        <f>Teorico!$D$14*Teorico!$D$15</f>
        <v>1400</v>
      </c>
      <c r="CE21" s="31">
        <f>Teorico!$D$14*Teorico!$D$15</f>
        <v>1400</v>
      </c>
      <c r="CF21" s="31">
        <f>Teorico!$D$14*Teorico!$D$15</f>
        <v>1400</v>
      </c>
      <c r="CG21" s="31">
        <f>Teorico!$D$14*Teorico!$D$15</f>
        <v>1400</v>
      </c>
      <c r="CH21" s="31">
        <f>Teorico!$D$14*Teorico!$D$15</f>
        <v>1400</v>
      </c>
      <c r="CI21" s="31">
        <f>Teorico!$D$14*Teorico!$D$15</f>
        <v>1400</v>
      </c>
      <c r="CJ21" s="31">
        <f>Teorico!$D$14*Teorico!$D$15</f>
        <v>1400</v>
      </c>
      <c r="CK21" s="31">
        <f>Teorico!$D$14*Teorico!$D$15</f>
        <v>1400</v>
      </c>
      <c r="CL21" s="31">
        <f>Teorico!$D$14*Teorico!$D$15</f>
        <v>1400</v>
      </c>
      <c r="CM21" s="31">
        <f>Teorico!$D$14*Teorico!$D$15</f>
        <v>1400</v>
      </c>
      <c r="CN21" s="31">
        <f>Teorico!$D$14*Teorico!$D$15</f>
        <v>1400</v>
      </c>
      <c r="CO21" s="31">
        <f>Teorico!$D$14*Teorico!$D$15</f>
        <v>1400</v>
      </c>
      <c r="CP21" s="31">
        <f>Teorico!$D$14*Teorico!$D$15</f>
        <v>1400</v>
      </c>
      <c r="CQ21" s="31">
        <f>Teorico!$D$14*Teorico!$D$15</f>
        <v>1400</v>
      </c>
      <c r="CR21" s="31">
        <f>Teorico!$D$14*Teorico!$D$15</f>
        <v>1400</v>
      </c>
      <c r="CS21" s="31">
        <f>Teorico!$D$14*Teorico!$D$15</f>
        <v>1400</v>
      </c>
      <c r="CT21" s="31">
        <f>Teorico!$D$14*Teorico!$D$15</f>
        <v>1400</v>
      </c>
      <c r="CU21" s="31">
        <f>Teorico!$D$14*Teorico!$D$15</f>
        <v>1400</v>
      </c>
      <c r="CV21" s="31">
        <f>Teorico!$D$14*Teorico!$D$15</f>
        <v>1400</v>
      </c>
      <c r="CW21" s="31">
        <f>Teorico!$D$14*Teorico!$D$15</f>
        <v>1400</v>
      </c>
    </row>
    <row r="22" spans="1:101" x14ac:dyDescent="0.35">
      <c r="A22" s="15" t="s">
        <v>42</v>
      </c>
      <c r="B22" s="19">
        <f>B21/(B1*Teorico!$D$9)</f>
        <v>9.3333333333333339</v>
      </c>
      <c r="C22" s="19">
        <f>C21/(C1*Teorico!$D$9)</f>
        <v>4.666666666666667</v>
      </c>
      <c r="D22" s="19">
        <f>D21/(D1*Teorico!$D$9)</f>
        <v>3.1111111111111112</v>
      </c>
      <c r="E22" s="19">
        <f>E21/(E1*Teorico!$D$9)</f>
        <v>2.3333333333333335</v>
      </c>
      <c r="F22" s="19">
        <f>F21/(F1*Teorico!$D$9)</f>
        <v>1.8666666666666667</v>
      </c>
      <c r="G22" s="19">
        <f>G21/(G1*Teorico!$D$9)</f>
        <v>1.5555555555555556</v>
      </c>
      <c r="H22" s="19">
        <f>H21/(H1*Teorico!$D$9)</f>
        <v>1.3333333333333333</v>
      </c>
      <c r="I22" s="19">
        <f>I21/(I1*Teorico!$D$9)</f>
        <v>1.1666666666666667</v>
      </c>
      <c r="J22" s="19">
        <f>J21/(J1*Teorico!$D$9)</f>
        <v>1.037037037037037</v>
      </c>
      <c r="K22" s="19">
        <f>K21/(K1*Teorico!$D$9)</f>
        <v>0.93333333333333335</v>
      </c>
      <c r="L22" s="19">
        <f>L21/(L1*Teorico!$D$9)</f>
        <v>0.84848484848484851</v>
      </c>
      <c r="M22" s="19">
        <f>M21/(M1*Teorico!$D$9)</f>
        <v>0.77777777777777779</v>
      </c>
      <c r="N22" s="19">
        <f>N21/(N1*Teorico!$D$9)</f>
        <v>0.71794871794871795</v>
      </c>
      <c r="O22" s="19">
        <f>O21/(O1*Teorico!$D$9)</f>
        <v>0.66666666666666663</v>
      </c>
      <c r="P22" s="19">
        <f>P21/(P1*Teorico!$D$9)</f>
        <v>0.62222222222222223</v>
      </c>
      <c r="Q22" s="19">
        <f>Q21/(Q1*Teorico!$D$9)</f>
        <v>0.58333333333333337</v>
      </c>
      <c r="R22" s="19">
        <f>R21/(R1*Teorico!$D$9)</f>
        <v>0.5490196078431373</v>
      </c>
      <c r="S22" s="19">
        <f>S21/(S1*Teorico!$D$9)</f>
        <v>0.51851851851851849</v>
      </c>
      <c r="T22" s="19">
        <f>T21/(T1*Teorico!$D$9)</f>
        <v>0.49122807017543857</v>
      </c>
      <c r="U22" s="19">
        <f>U21/(U1*Teorico!$D$9)</f>
        <v>0.46666666666666667</v>
      </c>
      <c r="V22" s="19">
        <f>V21/(V1*Teorico!$D$9)</f>
        <v>0.44444444444444442</v>
      </c>
      <c r="W22" s="19">
        <f>W21/(W1*Teorico!$D$9)</f>
        <v>0.42424242424242425</v>
      </c>
      <c r="X22" s="19">
        <f>X21/(X1*Teorico!$D$9)</f>
        <v>0.40579710144927539</v>
      </c>
      <c r="Y22" s="19">
        <f>Y21/(Y1*Teorico!$D$9)</f>
        <v>0.3888888888888889</v>
      </c>
      <c r="Z22" s="19">
        <f>Z21/(Z1*Teorico!$D$9)</f>
        <v>0.37333333333333335</v>
      </c>
      <c r="AA22" s="19">
        <f>AA21/(AA1*Teorico!$D$9)</f>
        <v>0.35897435897435898</v>
      </c>
      <c r="AB22" s="19">
        <f>AB21/(AB1*Teorico!$D$9)</f>
        <v>0.34567901234567899</v>
      </c>
      <c r="AC22" s="19">
        <f>AC21/(AC1*Teorico!$D$9)</f>
        <v>0.33333333333333331</v>
      </c>
      <c r="AD22" s="19">
        <f>AD21/(AD1*Teorico!$D$9)</f>
        <v>0.32183908045977011</v>
      </c>
      <c r="AE22" s="19">
        <f>AE21/(AE1*Teorico!$D$9)</f>
        <v>0.31111111111111112</v>
      </c>
      <c r="AF22" s="19">
        <f>AF21/(AF1*Teorico!$D$9)</f>
        <v>0.30107526881720431</v>
      </c>
      <c r="AG22" s="19">
        <f>AG21/(AG1*Teorico!$D$9)</f>
        <v>0.29166666666666669</v>
      </c>
      <c r="AH22" s="19">
        <f>AH21/(AH1*Teorico!$D$9)</f>
        <v>0.28282828282828282</v>
      </c>
      <c r="AI22" s="19">
        <f>AI21/(AI1*Teorico!$D$9)</f>
        <v>0.27450980392156865</v>
      </c>
      <c r="AJ22" s="19">
        <f>AJ21/(AJ1*Teorico!$D$9)</f>
        <v>0.26666666666666666</v>
      </c>
      <c r="AK22" s="19">
        <f>AK21/(AK1*Teorico!$D$9)</f>
        <v>0.25925925925925924</v>
      </c>
      <c r="AL22" s="19">
        <f>AL21/(AL1*Teorico!$D$9)</f>
        <v>0.25225225225225223</v>
      </c>
      <c r="AM22" s="19">
        <f>AM21/(AM1*Teorico!$D$9)</f>
        <v>0.24561403508771928</v>
      </c>
      <c r="AN22" s="19">
        <f>AN21/(AN1*Teorico!$D$9)</f>
        <v>0.23931623931623933</v>
      </c>
      <c r="AO22" s="19">
        <f>AO21/(AO1*Teorico!$D$9)</f>
        <v>0.23333333333333334</v>
      </c>
      <c r="AP22" s="19">
        <f>AP21/(AP1*Teorico!$D$9)</f>
        <v>0.22764227642276422</v>
      </c>
      <c r="AQ22" s="19">
        <f>AQ21/(AQ1*Teorico!$D$9)</f>
        <v>0.22222222222222221</v>
      </c>
      <c r="AR22" s="19">
        <f>AR21/(AR1*Teorico!$D$9)</f>
        <v>0.21705426356589147</v>
      </c>
      <c r="AS22" s="19">
        <f>AS21/(AS1*Teorico!$D$9)</f>
        <v>0.21212121212121213</v>
      </c>
      <c r="AT22" s="19">
        <f>AT21/(AT1*Teorico!$D$9)</f>
        <v>0.2074074074074074</v>
      </c>
      <c r="AU22" s="19">
        <f>AU21/(AU1*Teorico!$D$9)</f>
        <v>0.20289855072463769</v>
      </c>
      <c r="AV22" s="19">
        <f>AV21/(AV1*Teorico!$D$9)</f>
        <v>0.19858156028368795</v>
      </c>
      <c r="AW22" s="19">
        <f>AW21/(AW1*Teorico!$D$9)</f>
        <v>0.19444444444444445</v>
      </c>
      <c r="AX22" s="19">
        <f>AX21/(AX1*Teorico!$D$9)</f>
        <v>0.19047619047619047</v>
      </c>
      <c r="AY22" s="19">
        <f>AY21/(AY1*Teorico!$D$9)</f>
        <v>0.18666666666666668</v>
      </c>
      <c r="AZ22" s="19">
        <f>AZ21/(AZ1*Teorico!$D$9)</f>
        <v>0.18300653594771241</v>
      </c>
      <c r="BA22" s="19">
        <f>BA21/(BA1*Teorico!$D$9)</f>
        <v>0.17948717948717949</v>
      </c>
      <c r="BB22" s="19">
        <f>BB21/(BB1*Teorico!$D$9)</f>
        <v>0.1761006289308176</v>
      </c>
      <c r="BC22" s="19">
        <f>BC21/(BC1*Teorico!$D$9)</f>
        <v>0.1728395061728395</v>
      </c>
      <c r="BD22" s="19">
        <f>BD21/(BD1*Teorico!$D$9)</f>
        <v>0.16969696969696971</v>
      </c>
      <c r="BE22" s="19">
        <f>BE21/(BE1*Teorico!$D$9)</f>
        <v>0.16666666666666666</v>
      </c>
      <c r="BF22" s="19">
        <f>BF21/(BF1*Teorico!$D$9)</f>
        <v>0.16374269005847952</v>
      </c>
      <c r="BG22" s="19">
        <f>BG21/(BG1*Teorico!$D$9)</f>
        <v>0.16091954022988506</v>
      </c>
      <c r="BH22" s="19">
        <f>BH21/(BH1*Teorico!$D$9)</f>
        <v>0.15819209039548024</v>
      </c>
      <c r="BI22" s="19">
        <f>BI21/(BI1*Teorico!$D$9)</f>
        <v>0.15555555555555556</v>
      </c>
      <c r="BJ22" s="19">
        <f>BJ21/(BJ1*Teorico!$D$9)</f>
        <v>0.15300546448087432</v>
      </c>
      <c r="BK22" s="19">
        <f>BK21/(BK1*Teorico!$D$9)</f>
        <v>0.15053763440860216</v>
      </c>
      <c r="BL22" s="19">
        <f>BL21/(BL1*Teorico!$D$9)</f>
        <v>0.14814814814814814</v>
      </c>
      <c r="BM22" s="19">
        <f>BM21/(BM1*Teorico!$D$9)</f>
        <v>0.14583333333333334</v>
      </c>
      <c r="BN22" s="19">
        <f>BN21/(BN1*Teorico!$D$9)</f>
        <v>0.14358974358974358</v>
      </c>
      <c r="BO22" s="19">
        <f>BO21/(BO1*Teorico!$D$9)</f>
        <v>0.14141414141414141</v>
      </c>
      <c r="BP22" s="19">
        <f>BP21/(BP1*Teorico!$D$9)</f>
        <v>0.13930348258706468</v>
      </c>
      <c r="BQ22" s="19">
        <f>BQ21/(BQ1*Teorico!$D$9)</f>
        <v>0.13725490196078433</v>
      </c>
      <c r="BR22" s="19">
        <f>BR21/(BR1*Teorico!$D$9)</f>
        <v>0.13526570048309178</v>
      </c>
      <c r="BS22" s="19">
        <f>BS21/(BS1*Teorico!$D$9)</f>
        <v>0.13333333333333333</v>
      </c>
      <c r="BT22" s="19">
        <f>BT21/(BT1*Teorico!$D$9)</f>
        <v>0.13145539906103287</v>
      </c>
      <c r="BU22" s="19">
        <f>BU21/(BU1*Teorico!$D$9)</f>
        <v>0.12962962962962962</v>
      </c>
      <c r="BV22" s="19">
        <f>BV21/(BV1*Teorico!$D$9)</f>
        <v>0.12785388127853881</v>
      </c>
      <c r="BW22" s="19">
        <f>BW21/(BW1*Teorico!$D$9)</f>
        <v>0.12612612612612611</v>
      </c>
      <c r="BX22" s="19">
        <f>BX21/(BX1*Teorico!$D$9)</f>
        <v>0.12444444444444444</v>
      </c>
      <c r="BY22" s="19">
        <f>BY21/(BY1*Teorico!$D$9)</f>
        <v>0.12280701754385964</v>
      </c>
      <c r="BZ22" s="19">
        <f>BZ21/(BZ1*Teorico!$D$9)</f>
        <v>0.12121212121212122</v>
      </c>
      <c r="CA22" s="19">
        <f>CA21/(CA1*Teorico!$D$9)</f>
        <v>0.11965811965811966</v>
      </c>
      <c r="CB22" s="19">
        <f>CB21/(CB1*Teorico!$D$9)</f>
        <v>0.11814345991561181</v>
      </c>
      <c r="CC22" s="19">
        <f>CC21/(CC1*Teorico!$D$9)</f>
        <v>0.11666666666666667</v>
      </c>
      <c r="CD22" s="19">
        <f>CD21/(CD1*Teorico!$D$9)</f>
        <v>0.11522633744855967</v>
      </c>
      <c r="CE22" s="19">
        <f>CE21/(CE1*Teorico!$D$9)</f>
        <v>0.11382113821138211</v>
      </c>
      <c r="CF22" s="19">
        <f>CF21/(CF1*Teorico!$D$9)</f>
        <v>0.11244979919678715</v>
      </c>
      <c r="CG22" s="19">
        <f>CG21/(CG1*Teorico!$D$9)</f>
        <v>0.1111111111111111</v>
      </c>
      <c r="CH22" s="19">
        <f>CH21/(CH1*Teorico!$D$9)</f>
        <v>0.10980392156862745</v>
      </c>
      <c r="CI22" s="19">
        <f>CI21/(CI1*Teorico!$D$9)</f>
        <v>0.10852713178294573</v>
      </c>
      <c r="CJ22" s="19">
        <f>CJ21/(CJ1*Teorico!$D$9)</f>
        <v>0.10727969348659004</v>
      </c>
      <c r="CK22" s="19">
        <f>CK21/(CK1*Teorico!$D$9)</f>
        <v>0.10606060606060606</v>
      </c>
      <c r="CL22" s="19">
        <f>CL21/(CL1*Teorico!$D$9)</f>
        <v>0.10486891385767791</v>
      </c>
      <c r="CM22" s="19">
        <f>CM21/(CM1*Teorico!$D$9)</f>
        <v>0.1037037037037037</v>
      </c>
      <c r="CN22" s="19">
        <f>CN21/(CN1*Teorico!$D$9)</f>
        <v>0.10256410256410256</v>
      </c>
      <c r="CO22" s="19">
        <f>CO21/(CO1*Teorico!$D$9)</f>
        <v>0.10144927536231885</v>
      </c>
      <c r="CP22" s="19">
        <f>CP21/(CP1*Teorico!$D$9)</f>
        <v>0.1003584229390681</v>
      </c>
      <c r="CQ22" s="19">
        <f>CQ21/(CQ1*Teorico!$D$9)</f>
        <v>9.9290780141843976E-2</v>
      </c>
      <c r="CR22" s="19">
        <f>CR21/(CR1*Teorico!$D$9)</f>
        <v>9.8245614035087719E-2</v>
      </c>
      <c r="CS22" s="19">
        <f>CS21/(CS1*Teorico!$D$9)</f>
        <v>9.7222222222222224E-2</v>
      </c>
      <c r="CT22" s="19">
        <f>CT21/(CT1*Teorico!$D$9)</f>
        <v>9.6219931271477668E-2</v>
      </c>
      <c r="CU22" s="19">
        <f>CU21/(CU1*Teorico!$D$9)</f>
        <v>9.5238095238095233E-2</v>
      </c>
      <c r="CV22" s="19">
        <f>CV21/(CV1*Teorico!$D$9)</f>
        <v>9.4276094276094277E-2</v>
      </c>
      <c r="CW22" s="19">
        <f>CW21/(CW1*Teorico!$D$9)</f>
        <v>9.3333333333333338E-2</v>
      </c>
    </row>
    <row r="25" spans="1:101" x14ac:dyDescent="0.35">
      <c r="A25" s="2" t="s">
        <v>44</v>
      </c>
      <c r="B25" s="19">
        <f>SUM(B6,B9,B11,B13,B19,B22)</f>
        <v>187.33333333333334</v>
      </c>
      <c r="C25" s="19">
        <f>SUM(C6,C9,C11,C13,C19,C22)</f>
        <v>116.46666666666667</v>
      </c>
      <c r="D25" s="19">
        <f t="shared" ref="D25:BN25" si="8">SUM(D6,D9,D11,D13,D19,D22)</f>
        <v>92.395147908059556</v>
      </c>
      <c r="E25" s="19">
        <f t="shared" si="8"/>
        <v>80.126360931044658</v>
      </c>
      <c r="F25" s="19">
        <f t="shared" si="8"/>
        <v>72.623196992634377</v>
      </c>
      <c r="G25" s="19">
        <f t="shared" si="8"/>
        <v>67.525914972412494</v>
      </c>
      <c r="H25" s="19">
        <f t="shared" si="8"/>
        <v>63.816880687711645</v>
      </c>
      <c r="I25" s="19">
        <f t="shared" si="8"/>
        <v>60.984020601747694</v>
      </c>
      <c r="J25" s="19">
        <f t="shared" si="8"/>
        <v>58.741002743321012</v>
      </c>
      <c r="K25" s="19">
        <f t="shared" si="8"/>
        <v>56.914903886693267</v>
      </c>
      <c r="L25" s="19">
        <f t="shared" si="8"/>
        <v>55.39495923870399</v>
      </c>
      <c r="M25" s="19">
        <f t="shared" si="8"/>
        <v>54.106840104456815</v>
      </c>
      <c r="N25" s="19">
        <f t="shared" si="8"/>
        <v>52.998750141566418</v>
      </c>
      <c r="O25" s="19">
        <f t="shared" si="8"/>
        <v>52.033449505063913</v>
      </c>
      <c r="P25" s="19">
        <f t="shared" si="8"/>
        <v>51.183450614061869</v>
      </c>
      <c r="Q25" s="19">
        <f t="shared" si="8"/>
        <v>50.428003700683007</v>
      </c>
      <c r="R25" s="19">
        <f t="shared" si="8"/>
        <v>49.751138588192958</v>
      </c>
      <c r="S25" s="19">
        <f t="shared" si="8"/>
        <v>49.140354048966252</v>
      </c>
      <c r="T25" s="19">
        <f t="shared" si="8"/>
        <v>48.585717500658816</v>
      </c>
      <c r="U25" s="19">
        <f t="shared" si="8"/>
        <v>48.079232299035453</v>
      </c>
      <c r="V25" s="19">
        <f t="shared" si="8"/>
        <v>47.614384016275771</v>
      </c>
      <c r="W25" s="19">
        <f t="shared" si="8"/>
        <v>47.18580915739372</v>
      </c>
      <c r="X25" s="19">
        <f t="shared" si="8"/>
        <v>46.789049332146213</v>
      </c>
      <c r="Y25" s="19">
        <f t="shared" si="8"/>
        <v>46.42036615773808</v>
      </c>
      <c r="Z25" s="19">
        <f t="shared" si="8"/>
        <v>46.076600031995191</v>
      </c>
      <c r="AA25" s="19">
        <f t="shared" si="8"/>
        <v>45.755061071439123</v>
      </c>
      <c r="AB25" s="19">
        <f t="shared" si="8"/>
        <v>45.453443953691774</v>
      </c>
      <c r="AC25" s="19">
        <f t="shared" si="8"/>
        <v>45.169760747095808</v>
      </c>
      <c r="AD25" s="19">
        <f t="shared" si="8"/>
        <v>44.902287430617164</v>
      </c>
      <c r="AE25" s="19">
        <f t="shared" si="8"/>
        <v>44.649520944030975</v>
      </c>
      <c r="AF25" s="19">
        <f t="shared" si="8"/>
        <v>44.41014441724991</v>
      </c>
      <c r="AG25" s="19">
        <f t="shared" si="8"/>
        <v>44.182998810460838</v>
      </c>
      <c r="AH25" s="19">
        <f t="shared" si="8"/>
        <v>43.967059621646079</v>
      </c>
      <c r="AI25" s="19">
        <f t="shared" si="8"/>
        <v>43.761417631272209</v>
      </c>
      <c r="AJ25" s="19">
        <f t="shared" si="8"/>
        <v>43.565262887174633</v>
      </c>
      <c r="AK25" s="19">
        <f t="shared" si="8"/>
        <v>43.377871308031082</v>
      </c>
      <c r="AL25" s="19">
        <f t="shared" si="8"/>
        <v>43.198593416854642</v>
      </c>
      <c r="AM25" s="19">
        <f t="shared" si="8"/>
        <v>43.026844817715542</v>
      </c>
      <c r="AN25" s="19">
        <f t="shared" si="8"/>
        <v>42.862098107385037</v>
      </c>
      <c r="AO25" s="19">
        <f t="shared" si="8"/>
        <v>42.703875974569968</v>
      </c>
      <c r="AP25" s="19">
        <f t="shared" si="8"/>
        <v>42.551745287113057</v>
      </c>
      <c r="AQ25" s="19">
        <f t="shared" si="8"/>
        <v>42.405312005111035</v>
      </c>
      <c r="AR25" s="19">
        <f t="shared" si="8"/>
        <v>42.264216787685676</v>
      </c>
      <c r="AS25" s="19">
        <f t="shared" si="8"/>
        <v>42.128131184893434</v>
      </c>
      <c r="AT25" s="19">
        <f t="shared" si="8"/>
        <v>41.996754325304977</v>
      </c>
      <c r="AU25" s="19">
        <f t="shared" si="8"/>
        <v>41.869810025143259</v>
      </c>
      <c r="AV25" s="19">
        <f t="shared" si="8"/>
        <v>41.747044257315252</v>
      </c>
      <c r="AW25" s="19">
        <f t="shared" si="8"/>
        <v>41.628222928809386</v>
      </c>
      <c r="AX25" s="19">
        <f t="shared" si="8"/>
        <v>41.513129923226586</v>
      </c>
      <c r="AY25" s="19">
        <f t="shared" si="8"/>
        <v>41.4015653720312</v>
      </c>
      <c r="AZ25" s="19">
        <f t="shared" si="8"/>
        <v>41.29334412373688</v>
      </c>
      <c r="BA25" s="19">
        <f t="shared" si="8"/>
        <v>41.188294384908502</v>
      </c>
      <c r="BB25" s="19">
        <f t="shared" si="8"/>
        <v>41.086256510743773</v>
      </c>
      <c r="BC25" s="19">
        <f t="shared" si="8"/>
        <v>40.987081926242006</v>
      </c>
      <c r="BD25" s="19">
        <f t="shared" si="8"/>
        <v>40.890632161686014</v>
      </c>
      <c r="BE25" s="19">
        <f t="shared" si="8"/>
        <v>40.796777988451517</v>
      </c>
      <c r="BF25" s="19">
        <f t="shared" si="8"/>
        <v>40.70539864308855</v>
      </c>
      <c r="BG25" s="19">
        <f t="shared" si="8"/>
        <v>40.616381129255203</v>
      </c>
      <c r="BH25" s="19">
        <f t="shared" si="8"/>
        <v>40.529619588472698</v>
      </c>
      <c r="BI25" s="19">
        <f t="shared" si="8"/>
        <v>40.445014731854492</v>
      </c>
      <c r="BJ25" s="19">
        <f t="shared" si="8"/>
        <v>40.36247332597307</v>
      </c>
      <c r="BK25" s="19">
        <f t="shared" si="8"/>
        <v>40.281907726894893</v>
      </c>
      <c r="BL25" s="19">
        <f t="shared" si="8"/>
        <v>40.20323545715808</v>
      </c>
      <c r="BM25" s="19">
        <f t="shared" si="8"/>
        <v>40.126378821108737</v>
      </c>
      <c r="BN25" s="19">
        <f t="shared" si="8"/>
        <v>40.051264554565805</v>
      </c>
      <c r="BO25" s="19">
        <f t="shared" ref="BO25:CV25" si="9">SUM(BO6,BO9,BO11,BO13,BO19,BO22)</f>
        <v>39.977823505263217</v>
      </c>
      <c r="BP25" s="19">
        <f t="shared" si="9"/>
        <v>39.905990340934473</v>
      </c>
      <c r="BQ25" s="19">
        <f t="shared" si="9"/>
        <v>39.835703282266138</v>
      </c>
      <c r="BR25" s="19">
        <f t="shared" si="9"/>
        <v>39.766903858262197</v>
      </c>
      <c r="BS25" s="19">
        <f t="shared" si="9"/>
        <v>39.69953668183652</v>
      </c>
      <c r="BT25" s="19">
        <f t="shared" si="9"/>
        <v>39.633549243691526</v>
      </c>
      <c r="BU25" s="19">
        <f t="shared" si="9"/>
        <v>39.568891722752838</v>
      </c>
      <c r="BV25" s="19">
        <f t="shared" si="9"/>
        <v>39.50551681161501</v>
      </c>
      <c r="BW25" s="19">
        <f t="shared" si="9"/>
        <v>39.443379555617206</v>
      </c>
      <c r="BX25" s="19">
        <f t="shared" si="9"/>
        <v>39.382437204311891</v>
      </c>
      <c r="BY25" s="19">
        <f t="shared" si="9"/>
        <v>39.322649074216869</v>
      </c>
      <c r="BZ25" s="19">
        <f t="shared" si="9"/>
        <v>39.263976421853954</v>
      </c>
      <c r="CA25" s="19">
        <f t="shared" si="9"/>
        <v>39.20638232617744</v>
      </c>
      <c r="CB25" s="19">
        <f t="shared" si="9"/>
        <v>39.149831579584344</v>
      </c>
      <c r="CC25" s="19">
        <f t="shared" si="9"/>
        <v>39.094290586777568</v>
      </c>
      <c r="CD25" s="19">
        <f t="shared" si="9"/>
        <v>39.039727270823128</v>
      </c>
      <c r="CE25" s="19">
        <f t="shared" si="9"/>
        <v>38.986110985805709</v>
      </c>
      <c r="CF25" s="19">
        <f t="shared" si="9"/>
        <v>38.933412435542891</v>
      </c>
      <c r="CG25" s="19">
        <f t="shared" si="9"/>
        <v>38.881603597868292</v>
      </c>
      <c r="CH25" s="19">
        <f t="shared" si="9"/>
        <v>38.830657654039243</v>
      </c>
      <c r="CI25" s="19">
        <f t="shared" si="9"/>
        <v>38.78054892286471</v>
      </c>
      <c r="CJ25" s="19">
        <f t="shared" si="9"/>
        <v>38.731252799185576</v>
      </c>
      <c r="CK25" s="19">
        <f t="shared" si="9"/>
        <v>38.682745696371946</v>
      </c>
      <c r="CL25" s="19">
        <f t="shared" si="9"/>
        <v>38.635004992531677</v>
      </c>
      <c r="CM25" s="19">
        <f t="shared" si="9"/>
        <v>38.588008980150676</v>
      </c>
      <c r="CN25" s="19">
        <f t="shared" si="9"/>
        <v>38.541736818909555</v>
      </c>
      <c r="CO25" s="19">
        <f t="shared" si="9"/>
        <v>38.496168491442859</v>
      </c>
      <c r="CP25" s="19">
        <f t="shared" si="9"/>
        <v>38.451284761826685</v>
      </c>
      <c r="CQ25" s="19">
        <f t="shared" si="9"/>
        <v>38.407067136598378</v>
      </c>
      <c r="CR25" s="19">
        <f t="shared" si="9"/>
        <v>38.363497828127691</v>
      </c>
      <c r="CS25" s="19">
        <f t="shared" si="9"/>
        <v>38.320559720174089</v>
      </c>
      <c r="CT25" s="19">
        <f t="shared" si="9"/>
        <v>38.278236335477594</v>
      </c>
      <c r="CU25" s="19">
        <f t="shared" si="9"/>
        <v>38.236511805243033</v>
      </c>
      <c r="CV25" s="19">
        <f t="shared" si="9"/>
        <v>38.1953708403882</v>
      </c>
      <c r="CW25" s="19">
        <f>SUM(CW6,CW9,CW11,CW13,CW19,CW22)</f>
        <v>38.154798704437155</v>
      </c>
    </row>
    <row r="28" spans="1:101" x14ac:dyDescent="0.35">
      <c r="A28" s="43" t="s">
        <v>82</v>
      </c>
      <c r="B28" s="44">
        <f>(Teorico!$W$2*Teorico!$W$3*Teorico!$W$4*Teorico!$W$5)/(Collaborative!B5+Collaborative!B8)</f>
        <v>1523.2</v>
      </c>
      <c r="C28" s="44">
        <f>(Teorico!$W$2*Teorico!$W$3*Teorico!$W$4*Teorico!$W$5)/(Collaborative!C5+Collaborative!C8)</f>
        <v>1940.3821656050957</v>
      </c>
      <c r="D28" s="44">
        <f>(Teorico!$W$2*Teorico!$W$3*Teorico!$W$4*Teorico!$W$5)/(Collaborative!D5+Collaborative!D8)</f>
        <v>2152.2723453879639</v>
      </c>
      <c r="E28" s="44">
        <f>(Teorico!$W$2*Teorico!$W$3*Teorico!$W$4*Teorico!$W$5)/(Collaborative!E5+Collaborative!E8)</f>
        <v>2286.5280036226186</v>
      </c>
      <c r="F28" s="44">
        <f>(Teorico!$W$2*Teorico!$W$3*Teorico!$W$4*Teorico!$W$5)/(Collaborative!F5+Collaborative!F8)</f>
        <v>2382.0223776620032</v>
      </c>
      <c r="G28" s="44">
        <f>(Teorico!$W$2*Teorico!$W$3*Teorico!$W$4*Teorico!$W$5)/(Collaborative!G5+Collaborative!G8)</f>
        <v>2454.9415953114199</v>
      </c>
      <c r="H28" s="44">
        <f>(Teorico!$W$2*Teorico!$W$3*Teorico!$W$4*Teorico!$W$5)/(Collaborative!H5+Collaborative!H8)</f>
        <v>2513.347447729519</v>
      </c>
      <c r="I28" s="44">
        <f>(Teorico!$W$2*Teorico!$W$3*Teorico!$W$4*Teorico!$W$5)/(Collaborative!I5+Collaborative!I8)</f>
        <v>2561.7569597482056</v>
      </c>
      <c r="J28" s="44">
        <f>(Teorico!$W$2*Teorico!$W$3*Teorico!$W$4*Teorico!$W$5)/(Collaborative!J5+Collaborative!J8)</f>
        <v>2602.9221414141089</v>
      </c>
      <c r="K28" s="44">
        <f>(Teorico!$W$2*Teorico!$W$3*Teorico!$W$4*Teorico!$W$5)/(Collaborative!K5+Collaborative!K8)</f>
        <v>2638.6283216419188</v>
      </c>
      <c r="L28" s="44">
        <f>(Teorico!$W$2*Teorico!$W$3*Teorico!$W$4*Teorico!$W$5)/(Collaborative!L5+Collaborative!L8)</f>
        <v>2670.0917253590878</v>
      </c>
      <c r="M28" s="44">
        <f>(Teorico!$W$2*Teorico!$W$3*Teorico!$W$4*Teorico!$W$5)/(Collaborative!M5+Collaborative!M8)</f>
        <v>2698.1739613050154</v>
      </c>
      <c r="N28" s="44">
        <f>(Teorico!$W$2*Teorico!$W$3*Teorico!$W$4*Teorico!$W$5)/(Collaborative!N5+Collaborative!N8)</f>
        <v>2723.5053042102359</v>
      </c>
      <c r="O28" s="44">
        <f>(Teorico!$W$2*Teorico!$W$3*Teorico!$W$4*Teorico!$W$5)/(Collaborative!O5+Collaborative!O8)</f>
        <v>2746.5592996420669</v>
      </c>
      <c r="P28" s="44">
        <f>(Teorico!$W$2*Teorico!$W$3*Teorico!$W$4*Teorico!$W$5)/(Collaborative!P5+Collaborative!P8)</f>
        <v>2767.6998829508448</v>
      </c>
      <c r="Q28" s="44">
        <f>(Teorico!$W$2*Teorico!$W$3*Teorico!$W$4*Teorico!$W$5)/(Collaborative!Q5+Collaborative!Q8)</f>
        <v>2787.2122313850609</v>
      </c>
      <c r="R28" s="44">
        <f>(Teorico!$W$2*Teorico!$W$3*Teorico!$W$4*Teorico!$W$5)/(Collaborative!R5+Collaborative!R8)</f>
        <v>2805.3235980026489</v>
      </c>
      <c r="S28" s="44">
        <f>(Teorico!$W$2*Teorico!$W$3*Teorico!$W$4*Teorico!$W$5)/(Collaborative!S5+Collaborative!S8)</f>
        <v>2822.2177610796352</v>
      </c>
      <c r="T28" s="44">
        <f>(Teorico!$W$2*Teorico!$W$3*Teorico!$W$4*Teorico!$W$5)/(Collaborative!T5+Collaborative!T8)</f>
        <v>2838.0452821063232</v>
      </c>
      <c r="U28" s="44">
        <f>(Teorico!$W$2*Teorico!$W$3*Teorico!$W$4*Teorico!$W$5)/(Collaborative!U5+Collaborative!U8)</f>
        <v>2852.9309395466075</v>
      </c>
      <c r="V28" s="44">
        <f>(Teorico!$W$2*Teorico!$W$3*Teorico!$W$4*Teorico!$W$5)/(Collaborative!V5+Collaborative!V8)</f>
        <v>2866.979215268691</v>
      </c>
      <c r="W28" s="44">
        <f>(Teorico!$W$2*Teorico!$W$3*Teorico!$W$4*Teorico!$W$5)/(Collaborative!W5+Collaborative!W8)</f>
        <v>2880.2784104685043</v>
      </c>
      <c r="X28" s="44">
        <f>(Teorico!$W$2*Teorico!$W$3*Teorico!$W$4*Teorico!$W$5)/(Collaborative!X5+Collaborative!X8)</f>
        <v>2892.903779155502</v>
      </c>
      <c r="Y28" s="44">
        <f>(Teorico!$W$2*Teorico!$W$3*Teorico!$W$4*Teorico!$W$5)/(Collaborative!Y5+Collaborative!Y8)</f>
        <v>2904.9199456195547</v>
      </c>
      <c r="Z28" s="44">
        <f>(Teorico!$W$2*Teorico!$W$3*Teorico!$W$4*Teorico!$W$5)/(Collaborative!Z5+Collaborative!Z8)</f>
        <v>2916.3827921549882</v>
      </c>
      <c r="AA28" s="44">
        <f>(Teorico!$W$2*Teorico!$W$3*Teorico!$W$4*Teorico!$W$5)/(Collaborative!AA5+Collaborative!AA8)</f>
        <v>2927.340949462372</v>
      </c>
      <c r="AB28" s="44">
        <f>(Teorico!$W$2*Teorico!$W$3*Teorico!$W$4*Teorico!$W$5)/(Collaborative!AB5+Collaborative!AB8)</f>
        <v>2937.83698529907</v>
      </c>
      <c r="AC28" s="44">
        <f>(Teorico!$W$2*Teorico!$W$3*Teorico!$W$4*Teorico!$W$5)/(Collaborative!AC5+Collaborative!AC8)</f>
        <v>2947.9083613169114</v>
      </c>
      <c r="AD28" s="44">
        <f>(Teorico!$W$2*Teorico!$W$3*Teorico!$W$4*Teorico!$W$5)/(Collaborative!AD5+Collaborative!AD8)</f>
        <v>2957.5882099236342</v>
      </c>
      <c r="AE28" s="44">
        <f>(Teorico!$W$2*Teorico!$W$3*Teorico!$W$4*Teorico!$W$5)/(Collaborative!AE5+Collaborative!AE8)</f>
        <v>2966.905970042284</v>
      </c>
      <c r="AF28" s="44">
        <f>(Teorico!$W$2*Teorico!$W$3*Teorico!$W$4*Teorico!$W$5)/(Collaborative!AF5+Collaborative!AF8)</f>
        <v>2975.8879112404311</v>
      </c>
      <c r="AG28" s="44">
        <f>(Teorico!$W$2*Teorico!$W$3*Teorico!$W$4*Teorico!$W$5)/(Collaborative!AG5+Collaborative!AG8)</f>
        <v>2984.5575687993723</v>
      </c>
      <c r="AH28" s="44">
        <f>(Teorico!$W$2*Teorico!$W$3*Teorico!$W$4*Teorico!$W$5)/(Collaborative!AH5+Collaborative!AH8)</f>
        <v>2992.9361071710891</v>
      </c>
      <c r="AI28" s="44">
        <f>(Teorico!$W$2*Teorico!$W$3*Teorico!$W$4*Teorico!$W$5)/(Collaborative!AI5+Collaborative!AI8)</f>
        <v>3001.0426254294912</v>
      </c>
      <c r="AJ28" s="44">
        <f>(Teorico!$W$2*Teorico!$W$3*Teorico!$W$4*Teorico!$W$5)/(Collaborative!AJ5+Collaborative!AJ8)</f>
        <v>3008.8944154141745</v>
      </c>
      <c r="AK28" s="44">
        <f>(Teorico!$W$2*Teorico!$W$3*Teorico!$W$4*Teorico!$W$5)/(Collaborative!AK5+Collaborative!AK8)</f>
        <v>3016.5071810430186</v>
      </c>
      <c r="AL28" s="44">
        <f>(Teorico!$W$2*Teorico!$W$3*Teorico!$W$4*Teorico!$W$5)/(Collaborative!AL5+Collaborative!AL8)</f>
        <v>3023.8952255580784</v>
      </c>
      <c r="AM28" s="44">
        <f>(Teorico!$W$2*Teorico!$W$3*Teorico!$W$4*Teorico!$W$5)/(Collaborative!AM5+Collaborative!AM8)</f>
        <v>3031.0716121397786</v>
      </c>
      <c r="AN28" s="44">
        <f>(Teorico!$W$2*Teorico!$W$3*Teorico!$W$4*Teorico!$W$5)/(Collaborative!AN5+Collaborative!AN8)</f>
        <v>3038.0483022842764</v>
      </c>
      <c r="AO28" s="44">
        <f>(Teorico!$W$2*Teorico!$W$3*Teorico!$W$4*Teorico!$W$5)/(Collaborative!AO5+Collaborative!AO8)</f>
        <v>3044.8362755191934</v>
      </c>
      <c r="AP28" s="44">
        <f>(Teorico!$W$2*Teorico!$W$3*Teorico!$W$4*Teorico!$W$5)/(Collaborative!AP5+Collaborative!AP8)</f>
        <v>3051.445633382868</v>
      </c>
      <c r="AQ28" s="44">
        <f>(Teorico!$W$2*Teorico!$W$3*Teorico!$W$4*Teorico!$W$5)/(Collaborative!AQ5+Collaborative!AQ8)</f>
        <v>3057.8856900732526</v>
      </c>
      <c r="AR28" s="44">
        <f>(Teorico!$W$2*Teorico!$W$3*Teorico!$W$4*Teorico!$W$5)/(Collaborative!AR5+Collaborative!AR8)</f>
        <v>3064.1650517559137</v>
      </c>
      <c r="AS28" s="44">
        <f>(Teorico!$W$2*Teorico!$W$3*Teorico!$W$4*Teorico!$W$5)/(Collaborative!AS5+Collaborative!AS8)</f>
        <v>3070.2916861840408</v>
      </c>
      <c r="AT28" s="44">
        <f>(Teorico!$W$2*Teorico!$W$3*Teorico!$W$4*Teorico!$W$5)/(Collaborative!AT5+Collaborative!AT8)</f>
        <v>3076.2729840101333</v>
      </c>
      <c r="AU28" s="44">
        <f>(Teorico!$W$2*Teorico!$W$3*Teorico!$W$4*Teorico!$W$5)/(Collaborative!AU5+Collaborative!AU8)</f>
        <v>3082.1158129460418</v>
      </c>
      <c r="AV28" s="44">
        <f>(Teorico!$W$2*Teorico!$W$3*Teorico!$W$4*Teorico!$W$5)/(Collaborative!AV5+Collaborative!AV8)</f>
        <v>3087.8265657451757</v>
      </c>
      <c r="AW28" s="44">
        <f>(Teorico!$W$2*Teorico!$W$3*Teorico!$W$4*Teorico!$W$5)/(Collaborative!AW5+Collaborative!AW8)</f>
        <v>3093.4112028300033</v>
      </c>
      <c r="AX28" s="44">
        <f>(Teorico!$W$2*Teorico!$W$3*Teorico!$W$4*Teorico!$W$5)/(Collaborative!AX5+Collaborative!AX8)</f>
        <v>3098.8752902632968</v>
      </c>
      <c r="AY28" s="44">
        <f>(Teorico!$W$2*Teorico!$W$3*Teorico!$W$4*Teorico!$W$5)/(Collaborative!AY5+Collaborative!AY8)</f>
        <v>3104.2240336579266</v>
      </c>
      <c r="AZ28" s="44">
        <f>(Teorico!$W$2*Teorico!$W$3*Teorico!$W$4*Teorico!$W$5)/(Collaborative!AZ5+Collaborative!AZ8)</f>
        <v>3109.4623085335215</v>
      </c>
      <c r="BA28" s="44">
        <f>(Teorico!$W$2*Teorico!$W$3*Teorico!$W$4*Teorico!$W$5)/(Collaborative!BA5+Collaborative!BA8)</f>
        <v>3114.5946875558961</v>
      </c>
      <c r="BB28" s="44">
        <f>(Teorico!$W$2*Teorico!$W$3*Teorico!$W$4*Teorico!$W$5)/(Collaborative!BB5+Collaborative!BB8)</f>
        <v>3119.6254650341839</v>
      </c>
      <c r="BC28" s="44">
        <f>(Teorico!$W$2*Teorico!$W$3*Teorico!$W$4*Teorico!$W$5)/(Collaborative!BC5+Collaborative!BC8)</f>
        <v>3124.5586789992394</v>
      </c>
      <c r="BD28" s="44">
        <f>(Teorico!$W$2*Teorico!$W$3*Teorico!$W$4*Teorico!$W$5)/(Collaborative!BD5+Collaborative!BD8)</f>
        <v>3129.3981311433267</v>
      </c>
      <c r="BE28" s="44">
        <f>(Teorico!$W$2*Teorico!$W$3*Teorico!$W$4*Teorico!$W$5)/(Collaborative!BE5+Collaborative!BE8)</f>
        <v>3134.147404864118</v>
      </c>
      <c r="BF28" s="44">
        <f>(Teorico!$W$2*Teorico!$W$3*Teorico!$W$4*Teorico!$W$5)/(Collaborative!BF5+Collaborative!BF8)</f>
        <v>3138.8098816245379</v>
      </c>
      <c r="BG28" s="44">
        <f>(Teorico!$W$2*Teorico!$W$3*Teorico!$W$4*Teorico!$W$5)/(Collaborative!BG5+Collaborative!BG8)</f>
        <v>3143.3887558129973</v>
      </c>
      <c r="BH28" s="44">
        <f>(Teorico!$W$2*Teorico!$W$3*Teorico!$W$4*Teorico!$W$5)/(Collaborative!BH5+Collaborative!BH8)</f>
        <v>3147.8870482654952</v>
      </c>
      <c r="BI28" s="44">
        <f>(Teorico!$W$2*Teorico!$W$3*Teorico!$W$4*Teorico!$W$5)/(Collaborative!BI5+Collaborative!BI8)</f>
        <v>3152.3076185911837</v>
      </c>
      <c r="BJ28" s="44">
        <f>(Teorico!$W$2*Teorico!$W$3*Teorico!$W$4*Teorico!$W$5)/(Collaborative!BJ5+Collaborative!BJ8)</f>
        <v>3156.6531764258552</v>
      </c>
      <c r="BK28" s="44">
        <f>(Teorico!$W$2*Teorico!$W$3*Teorico!$W$4*Teorico!$W$5)/(Collaborative!BK5+Collaborative!BK8)</f>
        <v>3160.926291723034</v>
      </c>
      <c r="BL28" s="44">
        <f>(Teorico!$W$2*Teorico!$W$3*Teorico!$W$4*Teorico!$W$5)/(Collaborative!BL5+Collaborative!BL8)</f>
        <v>3165.1294041794795</v>
      </c>
      <c r="BM28" s="44">
        <f>(Teorico!$W$2*Teorico!$W$3*Teorico!$W$4*Teorico!$W$5)/(Collaborative!BM5+Collaborative!BM8)</f>
        <v>3169.2648318808074</v>
      </c>
      <c r="BN28" s="44">
        <f>(Teorico!$W$2*Teorico!$W$3*Teorico!$W$4*Teorico!$W$5)/(Collaborative!BN5+Collaborative!BN8)</f>
        <v>3173.3347792431828</v>
      </c>
      <c r="BO28" s="44">
        <f>(Teorico!$W$2*Teorico!$W$3*Teorico!$W$4*Teorico!$W$5)/(Collaborative!BO5+Collaborative!BO8)</f>
        <v>3177.3413443185909</v>
      </c>
      <c r="BP28" s="44">
        <f>(Teorico!$W$2*Teorico!$W$3*Teorico!$W$4*Teorico!$W$5)/(Collaborative!BP5+Collaborative!BP8)</f>
        <v>3181.2865255237762</v>
      </c>
      <c r="BQ28" s="44">
        <f>(Teorico!$W$2*Teorico!$W$3*Teorico!$W$4*Teorico!$W$5)/(Collaborative!BQ5+Collaborative!BQ8)</f>
        <v>3185.1722278464217</v>
      </c>
      <c r="BR28" s="44">
        <f>(Teorico!$W$2*Teorico!$W$3*Teorico!$W$4*Teorico!$W$5)/(Collaborative!BR5+Collaborative!BR8)</f>
        <v>3189.0002685764562</v>
      </c>
      <c r="BS28" s="44">
        <f>(Teorico!$W$2*Teorico!$W$3*Teorico!$W$4*Teorico!$W$5)/(Collaborative!BS5+Collaborative!BS8)</f>
        <v>3192.7723826053293</v>
      </c>
      <c r="BT28" s="44">
        <f>(Teorico!$W$2*Teorico!$W$3*Teorico!$W$4*Teorico!$W$5)/(Collaborative!BT5+Collaborative!BT8)</f>
        <v>3196.4902273316743</v>
      </c>
      <c r="BU28" s="44">
        <f>(Teorico!$W$2*Teorico!$W$3*Teorico!$W$4*Teorico!$W$5)/(Collaborative!BU5+Collaborative!BU8)</f>
        <v>3200.1553872078525</v>
      </c>
      <c r="BV28" s="44">
        <f>(Teorico!$W$2*Teorico!$W$3*Teorico!$W$4*Teorico!$W$5)/(Collaborative!BV5+Collaborative!BV8)</f>
        <v>3203.7693779584038</v>
      </c>
      <c r="BW28" s="44">
        <f>(Teorico!$W$2*Teorico!$W$3*Teorico!$W$4*Teorico!$W$5)/(Collaborative!BW5+Collaborative!BW8)</f>
        <v>3207.3336504983627</v>
      </c>
      <c r="BX28" s="44">
        <f>(Teorico!$W$2*Teorico!$W$3*Teorico!$W$4*Teorico!$W$5)/(Collaborative!BX5+Collaborative!BX8)</f>
        <v>3210.8495945766508</v>
      </c>
      <c r="BY28" s="44">
        <f>(Teorico!$W$2*Teorico!$W$3*Teorico!$W$4*Teorico!$W$5)/(Collaborative!BY5+Collaborative!BY8)</f>
        <v>3214.3185421673288</v>
      </c>
      <c r="BZ28" s="44">
        <f>(Teorico!$W$2*Teorico!$W$3*Teorico!$W$4*Teorico!$W$5)/(Collaborative!BZ5+Collaborative!BZ8)</f>
        <v>3217.7417706293281</v>
      </c>
      <c r="CA28" s="44">
        <f>(Teorico!$W$2*Teorico!$W$3*Teorico!$W$4*Teorico!$W$5)/(Collaborative!CA5+Collaborative!CA8)</f>
        <v>3221.1205056533427</v>
      </c>
      <c r="CB28" s="44">
        <f>(Teorico!$W$2*Teorico!$W$3*Teorico!$W$4*Teorico!$W$5)/(Collaborative!CB5+Collaborative!CB8)</f>
        <v>3224.4559240128237</v>
      </c>
      <c r="CC28" s="44">
        <f>(Teorico!$W$2*Teorico!$W$3*Teorico!$W$4*Teorico!$W$5)/(Collaborative!CC5+Collaborative!CC8)</f>
        <v>3227.7491561344709</v>
      </c>
      <c r="CD28" s="44">
        <f>(Teorico!$W$2*Teorico!$W$3*Teorico!$W$4*Teorico!$W$5)/(Collaborative!CD5+Collaborative!CD8)</f>
        <v>3231.001288502237</v>
      </c>
      <c r="CE28" s="44">
        <f>(Teorico!$W$2*Teorico!$W$3*Teorico!$W$4*Teorico!$W$5)/(Collaborative!CE5+Collaborative!CE8)</f>
        <v>3234.2133659075962</v>
      </c>
      <c r="CF28" s="44">
        <f>(Teorico!$W$2*Teorico!$W$3*Teorico!$W$4*Teorico!$W$5)/(Collaborative!CF5+Collaborative!CF8)</f>
        <v>3237.3863935577001</v>
      </c>
      <c r="CG28" s="44">
        <f>(Teorico!$W$2*Teorico!$W$3*Teorico!$W$4*Teorico!$W$5)/(Collaborative!CG5+Collaborative!CG8)</f>
        <v>3240.5213390520571</v>
      </c>
      <c r="CH28" s="44">
        <f>(Teorico!$W$2*Teorico!$W$3*Teorico!$W$4*Teorico!$W$5)/(Collaborative!CH5+Collaborative!CH8)</f>
        <v>3243.6191342374227</v>
      </c>
      <c r="CI28" s="44">
        <f>(Teorico!$W$2*Teorico!$W$3*Teorico!$W$4*Teorico!$W$5)/(Collaborative!CI5+Collaborative!CI8)</f>
        <v>3246.6806769498053</v>
      </c>
      <c r="CJ28" s="44">
        <f>(Teorico!$W$2*Teorico!$W$3*Teorico!$W$4*Teorico!$W$5)/(Collaborative!CJ5+Collaborative!CJ8)</f>
        <v>3249.7068326517024</v>
      </c>
      <c r="CK28" s="44">
        <f>(Teorico!$W$2*Teorico!$W$3*Teorico!$W$4*Teorico!$W$5)/(Collaborative!CK5+Collaborative!CK8)</f>
        <v>3252.6984359720395</v>
      </c>
      <c r="CL28" s="44">
        <f>(Teorico!$W$2*Teorico!$W$3*Teorico!$W$4*Teorico!$W$5)/(Collaborative!CL5+Collaborative!CL8)</f>
        <v>3255.6562921556633</v>
      </c>
      <c r="CM28" s="44">
        <f>(Teorico!$W$2*Teorico!$W$3*Teorico!$W$4*Teorico!$W$5)/(Collaborative!CM5+Collaborative!CM8)</f>
        <v>3258.5811784286752</v>
      </c>
      <c r="CN28" s="44">
        <f>(Teorico!$W$2*Teorico!$W$3*Teorico!$W$4*Teorico!$W$5)/(Collaborative!CN5+Collaborative!CN8)</f>
        <v>3261.4738452854021</v>
      </c>
      <c r="CO28" s="44">
        <f>(Teorico!$W$2*Teorico!$W$3*Teorico!$W$4*Teorico!$W$5)/(Collaborative!CO5+Collaborative!CO8)</f>
        <v>3264.3350177023322</v>
      </c>
      <c r="CP28" s="44">
        <f>(Teorico!$W$2*Teorico!$W$3*Teorico!$W$4*Teorico!$W$5)/(Collaborative!CP5+Collaborative!CP8)</f>
        <v>3267.1653962839305</v>
      </c>
      <c r="CQ28" s="44">
        <f>(Teorico!$W$2*Teorico!$W$3*Teorico!$W$4*Teorico!$W$5)/(Collaborative!CQ5+Collaborative!CQ8)</f>
        <v>3269.9656583448595</v>
      </c>
      <c r="CR28" s="44">
        <f>(Teorico!$W$2*Teorico!$W$3*Teorico!$W$4*Teorico!$W$5)/(Collaborative!CR5+Collaborative!CR8)</f>
        <v>3272.7364589328063</v>
      </c>
      <c r="CS28" s="44">
        <f>(Teorico!$W$2*Teorico!$W$3*Teorico!$W$4*Teorico!$W$5)/(Collaborative!CS5+Collaborative!CS8)</f>
        <v>3275.4784317957615</v>
      </c>
      <c r="CT28" s="44">
        <f>(Teorico!$W$2*Teorico!$W$3*Teorico!$W$4*Teorico!$W$5)/(Collaborative!CT5+Collaborative!CT8)</f>
        <v>3278.1921902973445</v>
      </c>
      <c r="CU28" s="44">
        <f>(Teorico!$W$2*Teorico!$W$3*Teorico!$W$4*Teorico!$W$5)/(Collaborative!CU5+Collaborative!CU8)</f>
        <v>3280.8783282834761</v>
      </c>
      <c r="CV28" s="44">
        <f>(Teorico!$W$2*Teorico!$W$3*Teorico!$W$4*Teorico!$W$5)/(Collaborative!CV5+Collaborative!CV8)</f>
        <v>3283.5374209034758</v>
      </c>
      <c r="CW28" s="44">
        <f>(Teorico!$W$2*Teorico!$W$3*Teorico!$W$4*Teorico!$W$5)/(Collaborative!CW5+Collaborative!CW8)</f>
        <v>3286.1700253884187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B7404-8CAF-4160-A112-BFA5A80BCDF4}">
  <dimension ref="A1:CX28"/>
  <sheetViews>
    <sheetView topLeftCell="CE2" zoomScale="62" workbookViewId="0">
      <selection activeCell="B28" sqref="B28:CW28"/>
    </sheetView>
  </sheetViews>
  <sheetFormatPr defaultRowHeight="14.5" x14ac:dyDescent="0.35"/>
  <cols>
    <col min="1" max="1" width="34.08984375" customWidth="1"/>
    <col min="2" max="2" width="12.81640625" bestFit="1" customWidth="1"/>
    <col min="3" max="101" width="14" bestFit="1" customWidth="1"/>
  </cols>
  <sheetData>
    <row r="1" spans="1:102" s="1" customFormat="1" x14ac:dyDescent="0.35">
      <c r="A1" s="1" t="s">
        <v>8</v>
      </c>
      <c r="B1" s="1">
        <v>1</v>
      </c>
      <c r="C1" s="1">
        <v>2</v>
      </c>
      <c r="D1" s="1">
        <v>3</v>
      </c>
      <c r="E1" s="1">
        <v>4</v>
      </c>
      <c r="F1" s="1">
        <v>5</v>
      </c>
      <c r="G1" s="1">
        <v>6</v>
      </c>
      <c r="H1" s="1">
        <v>7</v>
      </c>
      <c r="I1" s="1">
        <v>8</v>
      </c>
      <c r="J1" s="1">
        <v>9</v>
      </c>
      <c r="K1" s="1">
        <v>10</v>
      </c>
      <c r="L1" s="1">
        <v>11</v>
      </c>
      <c r="M1" s="1">
        <v>12</v>
      </c>
      <c r="N1" s="1">
        <v>13</v>
      </c>
      <c r="O1" s="1">
        <v>14</v>
      </c>
      <c r="P1" s="1">
        <v>15</v>
      </c>
      <c r="Q1" s="1">
        <v>16</v>
      </c>
      <c r="R1" s="1">
        <v>17</v>
      </c>
      <c r="S1" s="1">
        <v>18</v>
      </c>
      <c r="T1" s="1">
        <v>19</v>
      </c>
      <c r="U1" s="1">
        <v>20</v>
      </c>
      <c r="V1" s="1">
        <v>21</v>
      </c>
      <c r="W1" s="1">
        <v>22</v>
      </c>
      <c r="X1" s="1">
        <v>23</v>
      </c>
      <c r="Y1" s="1">
        <v>24</v>
      </c>
      <c r="Z1" s="1">
        <v>25</v>
      </c>
      <c r="AA1" s="1">
        <v>26</v>
      </c>
      <c r="AB1" s="1">
        <v>27</v>
      </c>
      <c r="AC1" s="1">
        <v>28</v>
      </c>
      <c r="AD1" s="1">
        <v>29</v>
      </c>
      <c r="AE1" s="1">
        <v>30</v>
      </c>
      <c r="AF1" s="1">
        <v>31</v>
      </c>
      <c r="AG1" s="1">
        <v>32</v>
      </c>
      <c r="AH1" s="1">
        <v>33</v>
      </c>
      <c r="AI1" s="1">
        <v>34</v>
      </c>
      <c r="AJ1" s="1">
        <v>35</v>
      </c>
      <c r="AK1" s="1">
        <v>36</v>
      </c>
      <c r="AL1" s="1">
        <v>37</v>
      </c>
      <c r="AM1" s="1">
        <v>38</v>
      </c>
      <c r="AN1" s="1">
        <v>39</v>
      </c>
      <c r="AO1" s="1">
        <v>40</v>
      </c>
      <c r="AP1" s="1">
        <v>41</v>
      </c>
      <c r="AQ1" s="1">
        <v>42</v>
      </c>
      <c r="AR1" s="1">
        <v>43</v>
      </c>
      <c r="AS1" s="1">
        <v>44</v>
      </c>
      <c r="AT1" s="1">
        <v>45</v>
      </c>
      <c r="AU1" s="1">
        <v>46</v>
      </c>
      <c r="AV1" s="1">
        <v>47</v>
      </c>
      <c r="AW1" s="1">
        <v>48</v>
      </c>
      <c r="AX1" s="1">
        <v>49</v>
      </c>
      <c r="AY1" s="1">
        <v>50</v>
      </c>
      <c r="AZ1" s="1">
        <v>51</v>
      </c>
      <c r="BA1" s="1">
        <v>52</v>
      </c>
      <c r="BB1" s="1">
        <v>53</v>
      </c>
      <c r="BC1" s="1">
        <v>54</v>
      </c>
      <c r="BD1" s="1">
        <v>55</v>
      </c>
      <c r="BE1" s="1">
        <v>56</v>
      </c>
      <c r="BF1" s="1">
        <v>57</v>
      </c>
      <c r="BG1" s="1">
        <v>58</v>
      </c>
      <c r="BH1" s="1">
        <v>59</v>
      </c>
      <c r="BI1" s="1">
        <v>60</v>
      </c>
      <c r="BJ1" s="1">
        <v>61</v>
      </c>
      <c r="BK1" s="1">
        <v>62</v>
      </c>
      <c r="BL1" s="1">
        <v>63</v>
      </c>
      <c r="BM1" s="1">
        <v>64</v>
      </c>
      <c r="BN1" s="1">
        <v>65</v>
      </c>
      <c r="BO1" s="1">
        <v>66</v>
      </c>
      <c r="BP1" s="1">
        <v>67</v>
      </c>
      <c r="BQ1" s="1">
        <v>68</v>
      </c>
      <c r="BR1" s="1">
        <v>69</v>
      </c>
      <c r="BS1" s="1">
        <v>70</v>
      </c>
      <c r="BT1" s="1">
        <v>71</v>
      </c>
      <c r="BU1" s="1">
        <v>72</v>
      </c>
      <c r="BV1" s="1">
        <v>73</v>
      </c>
      <c r="BW1" s="1">
        <v>74</v>
      </c>
      <c r="BX1" s="1">
        <v>75</v>
      </c>
      <c r="BY1" s="1">
        <v>76</v>
      </c>
      <c r="BZ1" s="1">
        <v>77</v>
      </c>
      <c r="CA1" s="1">
        <v>78</v>
      </c>
      <c r="CB1" s="1">
        <v>79</v>
      </c>
      <c r="CC1" s="1">
        <v>80</v>
      </c>
      <c r="CD1" s="1">
        <v>81</v>
      </c>
      <c r="CE1" s="1">
        <v>82</v>
      </c>
      <c r="CF1" s="1">
        <v>83</v>
      </c>
      <c r="CG1" s="1">
        <v>84</v>
      </c>
      <c r="CH1" s="1">
        <v>85</v>
      </c>
      <c r="CI1" s="1">
        <v>86</v>
      </c>
      <c r="CJ1" s="1">
        <v>87</v>
      </c>
      <c r="CK1" s="1">
        <v>88</v>
      </c>
      <c r="CL1" s="1">
        <v>89</v>
      </c>
      <c r="CM1" s="1">
        <v>90</v>
      </c>
      <c r="CN1" s="1">
        <v>91</v>
      </c>
      <c r="CO1" s="1">
        <v>92</v>
      </c>
      <c r="CP1" s="1">
        <v>93</v>
      </c>
      <c r="CQ1" s="1">
        <v>94</v>
      </c>
      <c r="CR1" s="1">
        <v>95</v>
      </c>
      <c r="CS1" s="1">
        <v>96</v>
      </c>
      <c r="CT1" s="1">
        <v>97</v>
      </c>
      <c r="CU1" s="1">
        <v>98</v>
      </c>
      <c r="CV1" s="1">
        <v>99</v>
      </c>
      <c r="CW1" s="1">
        <v>100</v>
      </c>
    </row>
    <row r="2" spans="1:102" x14ac:dyDescent="0.35">
      <c r="A2" s="24" t="s">
        <v>28</v>
      </c>
      <c r="B2" s="23">
        <f>LOG(Teorico!$E$4,2)*-1</f>
        <v>0</v>
      </c>
      <c r="C2" s="23">
        <f>LOG(Teorico!$E$4,2)*-1</f>
        <v>0</v>
      </c>
      <c r="D2" s="23">
        <f>LOG(Teorico!$E$4,2)*-1</f>
        <v>0</v>
      </c>
      <c r="E2" s="23">
        <f>LOG(Teorico!$E$4,2)*-1</f>
        <v>0</v>
      </c>
      <c r="F2" s="23">
        <f>LOG(Teorico!$E$4,2)*-1</f>
        <v>0</v>
      </c>
      <c r="G2" s="23">
        <f>LOG(Teorico!$E$4,2)*-1</f>
        <v>0</v>
      </c>
      <c r="H2" s="23">
        <f>LOG(Teorico!$E$4,2)*-1</f>
        <v>0</v>
      </c>
      <c r="I2" s="23">
        <f>LOG(Teorico!$E$4,2)*-1</f>
        <v>0</v>
      </c>
      <c r="J2" s="23">
        <f>LOG(Teorico!$E$4,2)*-1</f>
        <v>0</v>
      </c>
      <c r="K2" s="23">
        <f>LOG(Teorico!$E$4,2)*-1</f>
        <v>0</v>
      </c>
      <c r="L2" s="23">
        <f>LOG(Teorico!$E$4,2)*-1</f>
        <v>0</v>
      </c>
      <c r="M2" s="23">
        <f>LOG(Teorico!$E$4,2)*-1</f>
        <v>0</v>
      </c>
      <c r="N2" s="23">
        <f>LOG(Teorico!$E$4,2)*-1</f>
        <v>0</v>
      </c>
      <c r="O2" s="23">
        <f>LOG(Teorico!$E$4,2)*-1</f>
        <v>0</v>
      </c>
      <c r="P2" s="23">
        <f>LOG(Teorico!$E$4,2)*-1</f>
        <v>0</v>
      </c>
      <c r="Q2" s="23">
        <f>LOG(Teorico!$E$4,2)*-1</f>
        <v>0</v>
      </c>
      <c r="R2" s="23">
        <f>LOG(Teorico!$E$4,2)*-1</f>
        <v>0</v>
      </c>
      <c r="S2" s="23">
        <f>LOG(Teorico!$E$4,2)*-1</f>
        <v>0</v>
      </c>
      <c r="T2" s="23">
        <f>LOG(Teorico!$E$4,2)*-1</f>
        <v>0</v>
      </c>
      <c r="U2" s="23">
        <f>LOG(Teorico!$E$4,2)*-1</f>
        <v>0</v>
      </c>
      <c r="V2" s="23">
        <f>LOG(Teorico!$E$4,2)*-1</f>
        <v>0</v>
      </c>
      <c r="W2" s="23">
        <f>LOG(Teorico!$E$4,2)*-1</f>
        <v>0</v>
      </c>
      <c r="X2" s="23">
        <f>LOG(Teorico!$E$4,2)*-1</f>
        <v>0</v>
      </c>
      <c r="Y2" s="23">
        <f>LOG(Teorico!$E$4,2)*-1</f>
        <v>0</v>
      </c>
      <c r="Z2" s="23">
        <f>LOG(Teorico!$E$4,2)*-1</f>
        <v>0</v>
      </c>
      <c r="AA2" s="23">
        <f>LOG(Teorico!$E$4,2)*-1</f>
        <v>0</v>
      </c>
      <c r="AB2" s="23">
        <f>LOG(Teorico!$E$4,2)*-1</f>
        <v>0</v>
      </c>
      <c r="AC2" s="23">
        <f>LOG(Teorico!$E$4,2)*-1</f>
        <v>0</v>
      </c>
      <c r="AD2" s="23">
        <f>LOG(Teorico!$E$4,2)*-1</f>
        <v>0</v>
      </c>
      <c r="AE2" s="23">
        <f>LOG(Teorico!$E$4,2)*-1</f>
        <v>0</v>
      </c>
      <c r="AF2" s="23">
        <f>LOG(Teorico!$E$4,2)*-1</f>
        <v>0</v>
      </c>
      <c r="AG2" s="23">
        <f>LOG(Teorico!$E$4,2)*-1</f>
        <v>0</v>
      </c>
      <c r="AH2" s="23">
        <f>LOG(Teorico!$E$4,2)*-1</f>
        <v>0</v>
      </c>
      <c r="AI2" s="23">
        <f>LOG(Teorico!$E$4,2)*-1</f>
        <v>0</v>
      </c>
      <c r="AJ2" s="23">
        <f>LOG(Teorico!$E$4,2)*-1</f>
        <v>0</v>
      </c>
      <c r="AK2" s="23">
        <f>LOG(Teorico!$E$4,2)*-1</f>
        <v>0</v>
      </c>
      <c r="AL2" s="23">
        <f>LOG(Teorico!$E$4,2)*-1</f>
        <v>0</v>
      </c>
      <c r="AM2" s="23">
        <f>LOG(Teorico!$E$4,2)*-1</f>
        <v>0</v>
      </c>
      <c r="AN2" s="23">
        <f>LOG(Teorico!$E$4,2)*-1</f>
        <v>0</v>
      </c>
      <c r="AO2" s="23">
        <f>LOG(Teorico!$E$4,2)*-1</f>
        <v>0</v>
      </c>
      <c r="AP2" s="23">
        <f>LOG(Teorico!$E$4,2)*-1</f>
        <v>0</v>
      </c>
      <c r="AQ2" s="23">
        <f>LOG(Teorico!$E$4,2)*-1</f>
        <v>0</v>
      </c>
      <c r="AR2" s="23">
        <f>LOG(Teorico!$E$4,2)*-1</f>
        <v>0</v>
      </c>
      <c r="AS2" s="23">
        <f>LOG(Teorico!$E$4,2)*-1</f>
        <v>0</v>
      </c>
      <c r="AT2" s="23">
        <f>LOG(Teorico!$E$4,2)*-1</f>
        <v>0</v>
      </c>
      <c r="AU2" s="23">
        <f>LOG(Teorico!$E$4,2)*-1</f>
        <v>0</v>
      </c>
      <c r="AV2" s="23">
        <f>LOG(Teorico!$E$4,2)*-1</f>
        <v>0</v>
      </c>
      <c r="AW2" s="23">
        <f>LOG(Teorico!$E$4,2)*-1</f>
        <v>0</v>
      </c>
      <c r="AX2" s="23">
        <f>LOG(Teorico!$E$4,2)*-1</f>
        <v>0</v>
      </c>
      <c r="AY2" s="23">
        <f>LOG(Teorico!$E$4,2)*-1</f>
        <v>0</v>
      </c>
      <c r="AZ2" s="23">
        <f>LOG(Teorico!$E$4,2)*-1</f>
        <v>0</v>
      </c>
      <c r="BA2" s="23">
        <f>LOG(Teorico!$E$4,2)*-1</f>
        <v>0</v>
      </c>
      <c r="BB2" s="23">
        <f>LOG(Teorico!$E$4,2)*-1</f>
        <v>0</v>
      </c>
      <c r="BC2" s="23">
        <f>LOG(Teorico!$E$4,2)*-1</f>
        <v>0</v>
      </c>
      <c r="BD2" s="23">
        <f>LOG(Teorico!$E$4,2)*-1</f>
        <v>0</v>
      </c>
      <c r="BE2" s="23">
        <f>LOG(Teorico!$E$4,2)*-1</f>
        <v>0</v>
      </c>
      <c r="BF2" s="23">
        <f>LOG(Teorico!$E$4,2)*-1</f>
        <v>0</v>
      </c>
      <c r="BG2" s="23">
        <f>LOG(Teorico!$E$4,2)*-1</f>
        <v>0</v>
      </c>
      <c r="BH2" s="23">
        <f>LOG(Teorico!$E$4,2)*-1</f>
        <v>0</v>
      </c>
      <c r="BI2" s="23">
        <f>LOG(Teorico!$E$4,2)*-1</f>
        <v>0</v>
      </c>
      <c r="BJ2" s="23">
        <f>LOG(Teorico!$E$4,2)*-1</f>
        <v>0</v>
      </c>
      <c r="BK2" s="23">
        <f>LOG(Teorico!$E$4,2)*-1</f>
        <v>0</v>
      </c>
      <c r="BL2" s="23">
        <f>LOG(Teorico!$E$4,2)*-1</f>
        <v>0</v>
      </c>
      <c r="BM2" s="23">
        <f>LOG(Teorico!$E$4,2)*-1</f>
        <v>0</v>
      </c>
      <c r="BN2" s="23">
        <f>LOG(Teorico!$E$4,2)*-1</f>
        <v>0</v>
      </c>
      <c r="BO2" s="23">
        <f>LOG(Teorico!$E$4,2)*-1</f>
        <v>0</v>
      </c>
      <c r="BP2" s="23">
        <f>LOG(Teorico!$E$4,2)*-1</f>
        <v>0</v>
      </c>
      <c r="BQ2" s="23">
        <f>LOG(Teorico!$E$4,2)*-1</f>
        <v>0</v>
      </c>
      <c r="BR2" s="23">
        <f>LOG(Teorico!$E$4,2)*-1</f>
        <v>0</v>
      </c>
      <c r="BS2" s="23">
        <f>LOG(Teorico!$E$4,2)*-1</f>
        <v>0</v>
      </c>
      <c r="BT2" s="23">
        <f>LOG(Teorico!$E$4,2)*-1</f>
        <v>0</v>
      </c>
      <c r="BU2" s="23">
        <f>LOG(Teorico!$E$4,2)*-1</f>
        <v>0</v>
      </c>
      <c r="BV2" s="23">
        <f>LOG(Teorico!$E$4,2)*-1</f>
        <v>0</v>
      </c>
      <c r="BW2" s="23">
        <f>LOG(Teorico!$E$4,2)*-1</f>
        <v>0</v>
      </c>
      <c r="BX2" s="23">
        <f>LOG(Teorico!$E$4,2)*-1</f>
        <v>0</v>
      </c>
      <c r="BY2" s="23">
        <f>LOG(Teorico!$E$4,2)*-1</f>
        <v>0</v>
      </c>
      <c r="BZ2" s="23">
        <f>LOG(Teorico!$E$4,2)*-1</f>
        <v>0</v>
      </c>
      <c r="CA2" s="23">
        <f>LOG(Teorico!$E$4,2)*-1</f>
        <v>0</v>
      </c>
      <c r="CB2" s="23">
        <f>LOG(Teorico!$E$4,2)*-1</f>
        <v>0</v>
      </c>
      <c r="CC2" s="23">
        <f>LOG(Teorico!$E$4,2)*-1</f>
        <v>0</v>
      </c>
      <c r="CD2" s="23">
        <f>LOG(Teorico!$E$4,2)*-1</f>
        <v>0</v>
      </c>
      <c r="CE2" s="23">
        <f>LOG(Teorico!$E$4,2)*-1</f>
        <v>0</v>
      </c>
      <c r="CF2" s="23">
        <f>LOG(Teorico!$E$4,2)*-1</f>
        <v>0</v>
      </c>
      <c r="CG2" s="23">
        <f>LOG(Teorico!$E$4,2)*-1</f>
        <v>0</v>
      </c>
      <c r="CH2" s="23">
        <f>LOG(Teorico!$E$4,2)*-1</f>
        <v>0</v>
      </c>
      <c r="CI2" s="23">
        <f>LOG(Teorico!$E$4,2)*-1</f>
        <v>0</v>
      </c>
      <c r="CJ2" s="23">
        <f>LOG(Teorico!$E$4,2)*-1</f>
        <v>0</v>
      </c>
      <c r="CK2" s="23">
        <f>LOG(Teorico!$E$4,2)*-1</f>
        <v>0</v>
      </c>
      <c r="CL2" s="23">
        <f>LOG(Teorico!$E$4,2)*-1</f>
        <v>0</v>
      </c>
      <c r="CM2" s="23">
        <f>LOG(Teorico!$E$4,2)*-1</f>
        <v>0</v>
      </c>
      <c r="CN2" s="23">
        <f>LOG(Teorico!$E$4,2)*-1</f>
        <v>0</v>
      </c>
      <c r="CO2" s="23">
        <f>LOG(Teorico!$E$4,2)*-1</f>
        <v>0</v>
      </c>
      <c r="CP2" s="23">
        <f>LOG(Teorico!$E$4,2)*-1</f>
        <v>0</v>
      </c>
      <c r="CQ2" s="23">
        <f>LOG(Teorico!$E$4,2)*-1</f>
        <v>0</v>
      </c>
      <c r="CR2" s="23">
        <f>LOG(Teorico!$E$4,2)*-1</f>
        <v>0</v>
      </c>
      <c r="CS2" s="23">
        <f>LOG(Teorico!$E$4,2)*-1</f>
        <v>0</v>
      </c>
      <c r="CT2" s="23">
        <f>LOG(Teorico!$E$4,2)*-1</f>
        <v>0</v>
      </c>
      <c r="CU2" s="23">
        <f>LOG(Teorico!$E$4,2)*-1</f>
        <v>0</v>
      </c>
      <c r="CV2" s="23">
        <f>LOG(Teorico!$E$4,2)*-1</f>
        <v>0</v>
      </c>
      <c r="CW2" s="23">
        <f>LOG(Teorico!$E$4,2)*-1</f>
        <v>0</v>
      </c>
    </row>
    <row r="3" spans="1:102" x14ac:dyDescent="0.35">
      <c r="A3" s="24" t="s">
        <v>29</v>
      </c>
      <c r="B3" s="23">
        <f>Teorico!$E$3*Automated!B1^(-Automated!B2)</f>
        <v>0.5</v>
      </c>
      <c r="C3" s="23">
        <f>Teorico!$E$3*Automated!C1^(-Automated!C2)</f>
        <v>0.5</v>
      </c>
      <c r="D3" s="23">
        <f>Teorico!$E$3*Automated!D1^(-Automated!D2)</f>
        <v>0.5</v>
      </c>
      <c r="E3" s="23">
        <f>Teorico!$E$3*Automated!E1^(-Automated!E2)</f>
        <v>0.5</v>
      </c>
      <c r="F3" s="23">
        <f>Teorico!$E$3*Automated!F1^(-Automated!F2)</f>
        <v>0.5</v>
      </c>
      <c r="G3" s="23">
        <f>Teorico!$E$3*Automated!G1^(-Automated!G2)</f>
        <v>0.5</v>
      </c>
      <c r="H3" s="23">
        <f>Teorico!$E$3*Automated!H1^(-Automated!H2)</f>
        <v>0.5</v>
      </c>
      <c r="I3" s="23">
        <f>Teorico!$E$3*Automated!I1^(-Automated!I2)</f>
        <v>0.5</v>
      </c>
      <c r="J3" s="23">
        <f>Teorico!$E$3*Automated!J1^(-Automated!J2)</f>
        <v>0.5</v>
      </c>
      <c r="K3" s="23">
        <f>Teorico!$E$3*Automated!K1^(-Automated!K2)</f>
        <v>0.5</v>
      </c>
      <c r="L3" s="23">
        <f>Teorico!$E$3*Automated!L1^(-Automated!L2)</f>
        <v>0.5</v>
      </c>
      <c r="M3" s="23">
        <f>Teorico!$E$3*Automated!M1^(-Automated!M2)</f>
        <v>0.5</v>
      </c>
      <c r="N3" s="23">
        <f>Teorico!$E$3*Automated!N1^(-Automated!N2)</f>
        <v>0.5</v>
      </c>
      <c r="O3" s="23">
        <f>Teorico!$E$3*Automated!O1^(-Automated!O2)</f>
        <v>0.5</v>
      </c>
      <c r="P3" s="23">
        <f>Teorico!$E$3*Automated!P1^(-Automated!P2)</f>
        <v>0.5</v>
      </c>
      <c r="Q3" s="23">
        <f>Teorico!$E$3*Automated!Q1^(-Automated!Q2)</f>
        <v>0.5</v>
      </c>
      <c r="R3" s="23">
        <f>Teorico!$E$3*Automated!R1^(-Automated!R2)</f>
        <v>0.5</v>
      </c>
      <c r="S3" s="23">
        <f>Teorico!$E$3*Automated!S1^(-Automated!S2)</f>
        <v>0.5</v>
      </c>
      <c r="T3" s="23">
        <f>Teorico!$E$3*Automated!T1^(-Automated!T2)</f>
        <v>0.5</v>
      </c>
      <c r="U3" s="23">
        <f>Teorico!$E$3*Automated!U1^(-Automated!U2)</f>
        <v>0.5</v>
      </c>
      <c r="V3" s="23">
        <f>Teorico!$E$3*Automated!V1^(-Automated!V2)</f>
        <v>0.5</v>
      </c>
      <c r="W3" s="23">
        <f>Teorico!$E$3*Automated!W1^(-Automated!W2)</f>
        <v>0.5</v>
      </c>
      <c r="X3" s="23">
        <f>Teorico!$E$3*Automated!X1^(-Automated!X2)</f>
        <v>0.5</v>
      </c>
      <c r="Y3" s="23">
        <f>Teorico!$E$3*Automated!Y1^(-Automated!Y2)</f>
        <v>0.5</v>
      </c>
      <c r="Z3" s="23">
        <f>Teorico!$E$3*Automated!Z1^(-Automated!Z2)</f>
        <v>0.5</v>
      </c>
      <c r="AA3" s="23">
        <f>Teorico!$E$3*Automated!AA1^(-Automated!AA2)</f>
        <v>0.5</v>
      </c>
      <c r="AB3" s="23">
        <f>Teorico!$E$3*Automated!AB1^(-Automated!AB2)</f>
        <v>0.5</v>
      </c>
      <c r="AC3" s="23">
        <f>Teorico!$E$3*Automated!AC1^(-Automated!AC2)</f>
        <v>0.5</v>
      </c>
      <c r="AD3" s="23">
        <f>Teorico!$E$3*Automated!AD1^(-Automated!AD2)</f>
        <v>0.5</v>
      </c>
      <c r="AE3" s="23">
        <f>Teorico!$E$3*Automated!AE1^(-Automated!AE2)</f>
        <v>0.5</v>
      </c>
      <c r="AF3" s="23">
        <f>Teorico!$E$3*Automated!AF1^(-Automated!AF2)</f>
        <v>0.5</v>
      </c>
      <c r="AG3" s="23">
        <f>Teorico!$E$3*Automated!AG1^(-Automated!AG2)</f>
        <v>0.5</v>
      </c>
      <c r="AH3" s="23">
        <f>Teorico!$E$3*Automated!AH1^(-Automated!AH2)</f>
        <v>0.5</v>
      </c>
      <c r="AI3" s="23">
        <f>Teorico!$E$3*Automated!AI1^(-Automated!AI2)</f>
        <v>0.5</v>
      </c>
      <c r="AJ3" s="23">
        <f>Teorico!$E$3*Automated!AJ1^(-Automated!AJ2)</f>
        <v>0.5</v>
      </c>
      <c r="AK3" s="23">
        <f>Teorico!$E$3*Automated!AK1^(-Automated!AK2)</f>
        <v>0.5</v>
      </c>
      <c r="AL3" s="23">
        <f>Teorico!$E$3*Automated!AL1^(-Automated!AL2)</f>
        <v>0.5</v>
      </c>
      <c r="AM3" s="23">
        <f>Teorico!$E$3*Automated!AM1^(-Automated!AM2)</f>
        <v>0.5</v>
      </c>
      <c r="AN3" s="23">
        <f>Teorico!$E$3*Automated!AN1^(-Automated!AN2)</f>
        <v>0.5</v>
      </c>
      <c r="AO3" s="23">
        <f>Teorico!$E$3*Automated!AO1^(-Automated!AO2)</f>
        <v>0.5</v>
      </c>
      <c r="AP3" s="23">
        <f>Teorico!$E$3*Automated!AP1^(-Automated!AP2)</f>
        <v>0.5</v>
      </c>
      <c r="AQ3" s="23">
        <f>Teorico!$E$3*Automated!AQ1^(-Automated!AQ2)</f>
        <v>0.5</v>
      </c>
      <c r="AR3" s="23">
        <f>Teorico!$E$3*Automated!AR1^(-Automated!AR2)</f>
        <v>0.5</v>
      </c>
      <c r="AS3" s="23">
        <f>Teorico!$E$3*Automated!AS1^(-Automated!AS2)</f>
        <v>0.5</v>
      </c>
      <c r="AT3" s="23">
        <f>Teorico!$E$3*Automated!AT1^(-Automated!AT2)</f>
        <v>0.5</v>
      </c>
      <c r="AU3" s="23">
        <f>Teorico!$E$3*Automated!AU1^(-Automated!AU2)</f>
        <v>0.5</v>
      </c>
      <c r="AV3" s="23">
        <f>Teorico!$E$3*Automated!AV1^(-Automated!AV2)</f>
        <v>0.5</v>
      </c>
      <c r="AW3" s="23">
        <f>Teorico!$E$3*Automated!AW1^(-Automated!AW2)</f>
        <v>0.5</v>
      </c>
      <c r="AX3" s="23">
        <f>Teorico!$E$3*Automated!AX1^(-Automated!AX2)</f>
        <v>0.5</v>
      </c>
      <c r="AY3" s="23">
        <f>Teorico!$E$3*Automated!AY1^(-Automated!AY2)</f>
        <v>0.5</v>
      </c>
      <c r="AZ3" s="23">
        <f>Teorico!$E$3*Automated!AZ1^(-Automated!AZ2)</f>
        <v>0.5</v>
      </c>
      <c r="BA3" s="23">
        <f>Teorico!$E$3*Automated!BA1^(-Automated!BA2)</f>
        <v>0.5</v>
      </c>
      <c r="BB3" s="23">
        <f>Teorico!$E$3*Automated!BB1^(-Automated!BB2)</f>
        <v>0.5</v>
      </c>
      <c r="BC3" s="23">
        <f>Teorico!$E$3*Automated!BC1^(-Automated!BC2)</f>
        <v>0.5</v>
      </c>
      <c r="BD3" s="23">
        <f>Teorico!$E$3*Automated!BD1^(-Automated!BD2)</f>
        <v>0.5</v>
      </c>
      <c r="BE3" s="23">
        <f>Teorico!$E$3*Automated!BE1^(-Automated!BE2)</f>
        <v>0.5</v>
      </c>
      <c r="BF3" s="23">
        <f>Teorico!$E$3*Automated!BF1^(-Automated!BF2)</f>
        <v>0.5</v>
      </c>
      <c r="BG3" s="23">
        <f>Teorico!$E$3*Automated!BG1^(-Automated!BG2)</f>
        <v>0.5</v>
      </c>
      <c r="BH3" s="23">
        <f>Teorico!$E$3*Automated!BH1^(-Automated!BH2)</f>
        <v>0.5</v>
      </c>
      <c r="BI3" s="23">
        <f>Teorico!$E$3*Automated!BI1^(-Automated!BI2)</f>
        <v>0.5</v>
      </c>
      <c r="BJ3" s="23">
        <f>Teorico!$E$3*Automated!BJ1^(-Automated!BJ2)</f>
        <v>0.5</v>
      </c>
      <c r="BK3" s="23">
        <f>Teorico!$E$3*Automated!BK1^(-Automated!BK2)</f>
        <v>0.5</v>
      </c>
      <c r="BL3" s="23">
        <f>Teorico!$E$3*Automated!BL1^(-Automated!BL2)</f>
        <v>0.5</v>
      </c>
      <c r="BM3" s="23">
        <f>Teorico!$E$3*Automated!BM1^(-Automated!BM2)</f>
        <v>0.5</v>
      </c>
      <c r="BN3" s="23">
        <f>Teorico!$E$3*Automated!BN1^(-Automated!BN2)</f>
        <v>0.5</v>
      </c>
      <c r="BO3" s="23">
        <f>Teorico!$E$3*Automated!BO1^(-Automated!BO2)</f>
        <v>0.5</v>
      </c>
      <c r="BP3" s="23">
        <f>Teorico!$E$3*Automated!BP1^(-Automated!BP2)</f>
        <v>0.5</v>
      </c>
      <c r="BQ3" s="23">
        <f>Teorico!$E$3*Automated!BQ1^(-Automated!BQ2)</f>
        <v>0.5</v>
      </c>
      <c r="BR3" s="23">
        <f>Teorico!$E$3*Automated!BR1^(-Automated!BR2)</f>
        <v>0.5</v>
      </c>
      <c r="BS3" s="23">
        <f>Teorico!$E$3*Automated!BS1^(-Automated!BS2)</f>
        <v>0.5</v>
      </c>
      <c r="BT3" s="23">
        <f>Teorico!$E$3*Automated!BT1^(-Automated!BT2)</f>
        <v>0.5</v>
      </c>
      <c r="BU3" s="23">
        <f>Teorico!$E$3*Automated!BU1^(-Automated!BU2)</f>
        <v>0.5</v>
      </c>
      <c r="BV3" s="23">
        <f>Teorico!$E$3*Automated!BV1^(-Automated!BV2)</f>
        <v>0.5</v>
      </c>
      <c r="BW3" s="23">
        <f>Teorico!$E$3*Automated!BW1^(-Automated!BW2)</f>
        <v>0.5</v>
      </c>
      <c r="BX3" s="23">
        <f>Teorico!$E$3*Automated!BX1^(-Automated!BX2)</f>
        <v>0.5</v>
      </c>
      <c r="BY3" s="23">
        <f>Teorico!$E$3*Automated!BY1^(-Automated!BY2)</f>
        <v>0.5</v>
      </c>
      <c r="BZ3" s="23">
        <f>Teorico!$E$3*Automated!BZ1^(-Automated!BZ2)</f>
        <v>0.5</v>
      </c>
      <c r="CA3" s="23">
        <f>Teorico!$E$3*Automated!CA1^(-Automated!CA2)</f>
        <v>0.5</v>
      </c>
      <c r="CB3" s="23">
        <f>Teorico!$E$3*Automated!CB1^(-Automated!CB2)</f>
        <v>0.5</v>
      </c>
      <c r="CC3" s="23">
        <f>Teorico!$E$3*Automated!CC1^(-Automated!CC2)</f>
        <v>0.5</v>
      </c>
      <c r="CD3" s="23">
        <f>Teorico!$E$3*Automated!CD1^(-Automated!CD2)</f>
        <v>0.5</v>
      </c>
      <c r="CE3" s="23">
        <f>Teorico!$E$3*Automated!CE1^(-Automated!CE2)</f>
        <v>0.5</v>
      </c>
      <c r="CF3" s="23">
        <f>Teorico!$E$3*Automated!CF1^(-Automated!CF2)</f>
        <v>0.5</v>
      </c>
      <c r="CG3" s="23">
        <f>Teorico!$E$3*Automated!CG1^(-Automated!CG2)</f>
        <v>0.5</v>
      </c>
      <c r="CH3" s="23">
        <f>Teorico!$E$3*Automated!CH1^(-Automated!CH2)</f>
        <v>0.5</v>
      </c>
      <c r="CI3" s="23">
        <f>Teorico!$E$3*Automated!CI1^(-Automated!CI2)</f>
        <v>0.5</v>
      </c>
      <c r="CJ3" s="23">
        <f>Teorico!$E$3*Automated!CJ1^(-Automated!CJ2)</f>
        <v>0.5</v>
      </c>
      <c r="CK3" s="23">
        <f>Teorico!$E$3*Automated!CK1^(-Automated!CK2)</f>
        <v>0.5</v>
      </c>
      <c r="CL3" s="23">
        <f>Teorico!$E$3*Automated!CL1^(-Automated!CL2)</f>
        <v>0.5</v>
      </c>
      <c r="CM3" s="23">
        <f>Teorico!$E$3*Automated!CM1^(-Automated!CM2)</f>
        <v>0.5</v>
      </c>
      <c r="CN3" s="23">
        <f>Teorico!$E$3*Automated!CN1^(-Automated!CN2)</f>
        <v>0.5</v>
      </c>
      <c r="CO3" s="23">
        <f>Teorico!$E$3*Automated!CO1^(-Automated!CO2)</f>
        <v>0.5</v>
      </c>
      <c r="CP3" s="23">
        <f>Teorico!$E$3*Automated!CP1^(-Automated!CP2)</f>
        <v>0.5</v>
      </c>
      <c r="CQ3" s="23">
        <f>Teorico!$E$3*Automated!CQ1^(-Automated!CQ2)</f>
        <v>0.5</v>
      </c>
      <c r="CR3" s="23">
        <f>Teorico!$E$3*Automated!CR1^(-Automated!CR2)</f>
        <v>0.5</v>
      </c>
      <c r="CS3" s="23">
        <f>Teorico!$E$3*Automated!CS1^(-Automated!CS2)</f>
        <v>0.5</v>
      </c>
      <c r="CT3" s="23">
        <f>Teorico!$E$3*Automated!CT1^(-Automated!CT2)</f>
        <v>0.5</v>
      </c>
      <c r="CU3" s="23">
        <f>Teorico!$E$3*Automated!CU1^(-Automated!CU2)</f>
        <v>0.5</v>
      </c>
      <c r="CV3" s="23">
        <f>Teorico!$E$3*Automated!CV1^(-Automated!CV2)</f>
        <v>0.5</v>
      </c>
      <c r="CW3" s="23">
        <f>Teorico!$E$3*Automated!CW1^(-Automated!CW2)</f>
        <v>0.5</v>
      </c>
    </row>
    <row r="4" spans="1:102" x14ac:dyDescent="0.35">
      <c r="A4" s="24" t="s">
        <v>30</v>
      </c>
      <c r="B4" s="23">
        <f>B3</f>
        <v>0.5</v>
      </c>
      <c r="C4" s="23">
        <f>B4+C3</f>
        <v>1</v>
      </c>
      <c r="D4" s="23">
        <f>C4+D3</f>
        <v>1.5</v>
      </c>
      <c r="E4" s="23">
        <f t="shared" ref="E4:BP4" si="0">D4+E3</f>
        <v>2</v>
      </c>
      <c r="F4" s="23">
        <f t="shared" si="0"/>
        <v>2.5</v>
      </c>
      <c r="G4" s="23">
        <f t="shared" si="0"/>
        <v>3</v>
      </c>
      <c r="H4" s="23">
        <f t="shared" si="0"/>
        <v>3.5</v>
      </c>
      <c r="I4" s="23">
        <f t="shared" si="0"/>
        <v>4</v>
      </c>
      <c r="J4" s="23">
        <f t="shared" si="0"/>
        <v>4.5</v>
      </c>
      <c r="K4" s="23">
        <f t="shared" si="0"/>
        <v>5</v>
      </c>
      <c r="L4" s="23">
        <f t="shared" si="0"/>
        <v>5.5</v>
      </c>
      <c r="M4" s="23">
        <f t="shared" si="0"/>
        <v>6</v>
      </c>
      <c r="N4" s="23">
        <f t="shared" si="0"/>
        <v>6.5</v>
      </c>
      <c r="O4" s="23">
        <f t="shared" si="0"/>
        <v>7</v>
      </c>
      <c r="P4" s="23">
        <f t="shared" si="0"/>
        <v>7.5</v>
      </c>
      <c r="Q4" s="23">
        <f t="shared" si="0"/>
        <v>8</v>
      </c>
      <c r="R4" s="23">
        <f t="shared" si="0"/>
        <v>8.5</v>
      </c>
      <c r="S4" s="23">
        <f t="shared" si="0"/>
        <v>9</v>
      </c>
      <c r="T4" s="23">
        <f t="shared" si="0"/>
        <v>9.5</v>
      </c>
      <c r="U4" s="23">
        <f t="shared" si="0"/>
        <v>10</v>
      </c>
      <c r="V4" s="23">
        <f t="shared" si="0"/>
        <v>10.5</v>
      </c>
      <c r="W4" s="23">
        <f t="shared" si="0"/>
        <v>11</v>
      </c>
      <c r="X4" s="23">
        <f t="shared" si="0"/>
        <v>11.5</v>
      </c>
      <c r="Y4" s="23">
        <f t="shared" si="0"/>
        <v>12</v>
      </c>
      <c r="Z4" s="23">
        <f t="shared" si="0"/>
        <v>12.5</v>
      </c>
      <c r="AA4" s="23">
        <f t="shared" si="0"/>
        <v>13</v>
      </c>
      <c r="AB4" s="23">
        <f t="shared" si="0"/>
        <v>13.5</v>
      </c>
      <c r="AC4" s="23">
        <f t="shared" si="0"/>
        <v>14</v>
      </c>
      <c r="AD4" s="23">
        <f t="shared" si="0"/>
        <v>14.5</v>
      </c>
      <c r="AE4" s="23">
        <f t="shared" si="0"/>
        <v>15</v>
      </c>
      <c r="AF4" s="23">
        <f t="shared" si="0"/>
        <v>15.5</v>
      </c>
      <c r="AG4" s="23">
        <f t="shared" si="0"/>
        <v>16</v>
      </c>
      <c r="AH4" s="23">
        <f t="shared" si="0"/>
        <v>16.5</v>
      </c>
      <c r="AI4" s="23">
        <f t="shared" si="0"/>
        <v>17</v>
      </c>
      <c r="AJ4" s="23">
        <f t="shared" si="0"/>
        <v>17.5</v>
      </c>
      <c r="AK4" s="23">
        <f t="shared" si="0"/>
        <v>18</v>
      </c>
      <c r="AL4" s="23">
        <f t="shared" si="0"/>
        <v>18.5</v>
      </c>
      <c r="AM4" s="23">
        <f t="shared" si="0"/>
        <v>19</v>
      </c>
      <c r="AN4" s="23">
        <f t="shared" si="0"/>
        <v>19.5</v>
      </c>
      <c r="AO4" s="23">
        <f t="shared" si="0"/>
        <v>20</v>
      </c>
      <c r="AP4" s="23">
        <f t="shared" si="0"/>
        <v>20.5</v>
      </c>
      <c r="AQ4" s="23">
        <f t="shared" si="0"/>
        <v>21</v>
      </c>
      <c r="AR4" s="23">
        <f t="shared" si="0"/>
        <v>21.5</v>
      </c>
      <c r="AS4" s="23">
        <f t="shared" si="0"/>
        <v>22</v>
      </c>
      <c r="AT4" s="23">
        <f t="shared" si="0"/>
        <v>22.5</v>
      </c>
      <c r="AU4" s="23">
        <f t="shared" si="0"/>
        <v>23</v>
      </c>
      <c r="AV4" s="23">
        <f t="shared" si="0"/>
        <v>23.5</v>
      </c>
      <c r="AW4" s="23">
        <f t="shared" si="0"/>
        <v>24</v>
      </c>
      <c r="AX4" s="23">
        <f t="shared" si="0"/>
        <v>24.5</v>
      </c>
      <c r="AY4" s="23">
        <f t="shared" si="0"/>
        <v>25</v>
      </c>
      <c r="AZ4" s="23">
        <f t="shared" si="0"/>
        <v>25.5</v>
      </c>
      <c r="BA4" s="23">
        <f t="shared" si="0"/>
        <v>26</v>
      </c>
      <c r="BB4" s="23">
        <f t="shared" si="0"/>
        <v>26.5</v>
      </c>
      <c r="BC4" s="23">
        <f t="shared" si="0"/>
        <v>27</v>
      </c>
      <c r="BD4" s="23">
        <f t="shared" si="0"/>
        <v>27.5</v>
      </c>
      <c r="BE4" s="23">
        <f t="shared" si="0"/>
        <v>28</v>
      </c>
      <c r="BF4" s="23">
        <f t="shared" si="0"/>
        <v>28.5</v>
      </c>
      <c r="BG4" s="23">
        <f t="shared" si="0"/>
        <v>29</v>
      </c>
      <c r="BH4" s="23">
        <f t="shared" si="0"/>
        <v>29.5</v>
      </c>
      <c r="BI4" s="23">
        <f t="shared" si="0"/>
        <v>30</v>
      </c>
      <c r="BJ4" s="23">
        <f t="shared" si="0"/>
        <v>30.5</v>
      </c>
      <c r="BK4" s="23">
        <f t="shared" si="0"/>
        <v>31</v>
      </c>
      <c r="BL4" s="23">
        <f t="shared" si="0"/>
        <v>31.5</v>
      </c>
      <c r="BM4" s="23">
        <f t="shared" si="0"/>
        <v>32</v>
      </c>
      <c r="BN4" s="23">
        <f t="shared" si="0"/>
        <v>32.5</v>
      </c>
      <c r="BO4" s="23">
        <f t="shared" si="0"/>
        <v>33</v>
      </c>
      <c r="BP4" s="23">
        <f t="shared" si="0"/>
        <v>33.5</v>
      </c>
      <c r="BQ4" s="23">
        <f t="shared" ref="BQ4:CW4" si="1">BP4+BQ3</f>
        <v>34</v>
      </c>
      <c r="BR4" s="23">
        <f t="shared" si="1"/>
        <v>34.5</v>
      </c>
      <c r="BS4" s="23">
        <f t="shared" si="1"/>
        <v>35</v>
      </c>
      <c r="BT4" s="23">
        <f t="shared" si="1"/>
        <v>35.5</v>
      </c>
      <c r="BU4" s="23">
        <f t="shared" si="1"/>
        <v>36</v>
      </c>
      <c r="BV4" s="23">
        <f t="shared" si="1"/>
        <v>36.5</v>
      </c>
      <c r="BW4" s="23">
        <f t="shared" si="1"/>
        <v>37</v>
      </c>
      <c r="BX4" s="23">
        <f t="shared" si="1"/>
        <v>37.5</v>
      </c>
      <c r="BY4" s="23">
        <f t="shared" si="1"/>
        <v>38</v>
      </c>
      <c r="BZ4" s="23">
        <f t="shared" si="1"/>
        <v>38.5</v>
      </c>
      <c r="CA4" s="23">
        <f t="shared" si="1"/>
        <v>39</v>
      </c>
      <c r="CB4" s="23">
        <f t="shared" si="1"/>
        <v>39.5</v>
      </c>
      <c r="CC4" s="23">
        <f t="shared" si="1"/>
        <v>40</v>
      </c>
      <c r="CD4" s="23">
        <f t="shared" si="1"/>
        <v>40.5</v>
      </c>
      <c r="CE4" s="23">
        <f t="shared" si="1"/>
        <v>41</v>
      </c>
      <c r="CF4" s="23">
        <f t="shared" si="1"/>
        <v>41.5</v>
      </c>
      <c r="CG4" s="23">
        <f t="shared" si="1"/>
        <v>42</v>
      </c>
      <c r="CH4" s="23">
        <f t="shared" si="1"/>
        <v>42.5</v>
      </c>
      <c r="CI4" s="23">
        <f t="shared" si="1"/>
        <v>43</v>
      </c>
      <c r="CJ4" s="23">
        <f t="shared" si="1"/>
        <v>43.5</v>
      </c>
      <c r="CK4" s="23">
        <f t="shared" si="1"/>
        <v>44</v>
      </c>
      <c r="CL4" s="23">
        <f t="shared" si="1"/>
        <v>44.5</v>
      </c>
      <c r="CM4" s="23">
        <f t="shared" si="1"/>
        <v>45</v>
      </c>
      <c r="CN4" s="23">
        <f t="shared" si="1"/>
        <v>45.5</v>
      </c>
      <c r="CO4" s="23">
        <f t="shared" si="1"/>
        <v>46</v>
      </c>
      <c r="CP4" s="23">
        <f t="shared" si="1"/>
        <v>46.5</v>
      </c>
      <c r="CQ4" s="23">
        <f t="shared" si="1"/>
        <v>47</v>
      </c>
      <c r="CR4" s="23">
        <f t="shared" si="1"/>
        <v>47.5</v>
      </c>
      <c r="CS4" s="23">
        <f t="shared" si="1"/>
        <v>48</v>
      </c>
      <c r="CT4" s="23">
        <f t="shared" si="1"/>
        <v>48.5</v>
      </c>
      <c r="CU4" s="23">
        <f t="shared" si="1"/>
        <v>49</v>
      </c>
      <c r="CV4" s="23">
        <f t="shared" si="1"/>
        <v>49.5</v>
      </c>
      <c r="CW4" s="23">
        <f t="shared" si="1"/>
        <v>50</v>
      </c>
    </row>
    <row r="5" spans="1:102" x14ac:dyDescent="0.35">
      <c r="A5" s="24" t="s">
        <v>31</v>
      </c>
      <c r="B5" s="23">
        <f>B4/B1</f>
        <v>0.5</v>
      </c>
      <c r="C5" s="23">
        <f t="shared" ref="C5:BN5" si="2">C4/C1</f>
        <v>0.5</v>
      </c>
      <c r="D5" s="23">
        <f t="shared" si="2"/>
        <v>0.5</v>
      </c>
      <c r="E5" s="23">
        <f t="shared" si="2"/>
        <v>0.5</v>
      </c>
      <c r="F5" s="23">
        <f t="shared" si="2"/>
        <v>0.5</v>
      </c>
      <c r="G5" s="23">
        <f t="shared" si="2"/>
        <v>0.5</v>
      </c>
      <c r="H5" s="23">
        <f t="shared" si="2"/>
        <v>0.5</v>
      </c>
      <c r="I5" s="23">
        <f t="shared" si="2"/>
        <v>0.5</v>
      </c>
      <c r="J5" s="23">
        <f t="shared" si="2"/>
        <v>0.5</v>
      </c>
      <c r="K5" s="23">
        <f t="shared" si="2"/>
        <v>0.5</v>
      </c>
      <c r="L5" s="23">
        <f t="shared" si="2"/>
        <v>0.5</v>
      </c>
      <c r="M5" s="23">
        <f t="shared" si="2"/>
        <v>0.5</v>
      </c>
      <c r="N5" s="23">
        <f t="shared" si="2"/>
        <v>0.5</v>
      </c>
      <c r="O5" s="23">
        <f t="shared" si="2"/>
        <v>0.5</v>
      </c>
      <c r="P5" s="23">
        <f t="shared" si="2"/>
        <v>0.5</v>
      </c>
      <c r="Q5" s="23">
        <f t="shared" si="2"/>
        <v>0.5</v>
      </c>
      <c r="R5" s="23">
        <f t="shared" si="2"/>
        <v>0.5</v>
      </c>
      <c r="S5" s="23">
        <f t="shared" si="2"/>
        <v>0.5</v>
      </c>
      <c r="T5" s="23">
        <f t="shared" si="2"/>
        <v>0.5</v>
      </c>
      <c r="U5" s="23">
        <f t="shared" si="2"/>
        <v>0.5</v>
      </c>
      <c r="V5" s="23">
        <f t="shared" si="2"/>
        <v>0.5</v>
      </c>
      <c r="W5" s="23">
        <f t="shared" si="2"/>
        <v>0.5</v>
      </c>
      <c r="X5" s="23">
        <f t="shared" si="2"/>
        <v>0.5</v>
      </c>
      <c r="Y5" s="23">
        <f t="shared" si="2"/>
        <v>0.5</v>
      </c>
      <c r="Z5" s="23">
        <f t="shared" si="2"/>
        <v>0.5</v>
      </c>
      <c r="AA5" s="23">
        <f t="shared" si="2"/>
        <v>0.5</v>
      </c>
      <c r="AB5" s="23">
        <f t="shared" si="2"/>
        <v>0.5</v>
      </c>
      <c r="AC5" s="23">
        <f t="shared" si="2"/>
        <v>0.5</v>
      </c>
      <c r="AD5" s="23">
        <f t="shared" si="2"/>
        <v>0.5</v>
      </c>
      <c r="AE5" s="23">
        <f t="shared" si="2"/>
        <v>0.5</v>
      </c>
      <c r="AF5" s="23">
        <f t="shared" si="2"/>
        <v>0.5</v>
      </c>
      <c r="AG5" s="23">
        <f t="shared" si="2"/>
        <v>0.5</v>
      </c>
      <c r="AH5" s="23">
        <f t="shared" si="2"/>
        <v>0.5</v>
      </c>
      <c r="AI5" s="23">
        <f t="shared" si="2"/>
        <v>0.5</v>
      </c>
      <c r="AJ5" s="23">
        <f t="shared" si="2"/>
        <v>0.5</v>
      </c>
      <c r="AK5" s="23">
        <f t="shared" si="2"/>
        <v>0.5</v>
      </c>
      <c r="AL5" s="23">
        <f t="shared" si="2"/>
        <v>0.5</v>
      </c>
      <c r="AM5" s="23">
        <f t="shared" si="2"/>
        <v>0.5</v>
      </c>
      <c r="AN5" s="23">
        <f t="shared" si="2"/>
        <v>0.5</v>
      </c>
      <c r="AO5" s="23">
        <f t="shared" si="2"/>
        <v>0.5</v>
      </c>
      <c r="AP5" s="23">
        <f t="shared" si="2"/>
        <v>0.5</v>
      </c>
      <c r="AQ5" s="23">
        <f t="shared" si="2"/>
        <v>0.5</v>
      </c>
      <c r="AR5" s="23">
        <f t="shared" si="2"/>
        <v>0.5</v>
      </c>
      <c r="AS5" s="23">
        <f t="shared" si="2"/>
        <v>0.5</v>
      </c>
      <c r="AT5" s="23">
        <f t="shared" si="2"/>
        <v>0.5</v>
      </c>
      <c r="AU5" s="23">
        <f t="shared" si="2"/>
        <v>0.5</v>
      </c>
      <c r="AV5" s="23">
        <f t="shared" si="2"/>
        <v>0.5</v>
      </c>
      <c r="AW5" s="23">
        <f t="shared" si="2"/>
        <v>0.5</v>
      </c>
      <c r="AX5" s="23">
        <f t="shared" si="2"/>
        <v>0.5</v>
      </c>
      <c r="AY5" s="23">
        <f t="shared" si="2"/>
        <v>0.5</v>
      </c>
      <c r="AZ5" s="23">
        <f t="shared" si="2"/>
        <v>0.5</v>
      </c>
      <c r="BA5" s="23">
        <f t="shared" si="2"/>
        <v>0.5</v>
      </c>
      <c r="BB5" s="23">
        <f t="shared" si="2"/>
        <v>0.5</v>
      </c>
      <c r="BC5" s="23">
        <f t="shared" si="2"/>
        <v>0.5</v>
      </c>
      <c r="BD5" s="23">
        <f t="shared" si="2"/>
        <v>0.5</v>
      </c>
      <c r="BE5" s="23">
        <f t="shared" si="2"/>
        <v>0.5</v>
      </c>
      <c r="BF5" s="23">
        <f t="shared" si="2"/>
        <v>0.5</v>
      </c>
      <c r="BG5" s="23">
        <f t="shared" si="2"/>
        <v>0.5</v>
      </c>
      <c r="BH5" s="23">
        <f t="shared" si="2"/>
        <v>0.5</v>
      </c>
      <c r="BI5" s="23">
        <f t="shared" si="2"/>
        <v>0.5</v>
      </c>
      <c r="BJ5" s="23">
        <f t="shared" si="2"/>
        <v>0.5</v>
      </c>
      <c r="BK5" s="23">
        <f t="shared" si="2"/>
        <v>0.5</v>
      </c>
      <c r="BL5" s="23">
        <f t="shared" si="2"/>
        <v>0.5</v>
      </c>
      <c r="BM5" s="23">
        <f t="shared" si="2"/>
        <v>0.5</v>
      </c>
      <c r="BN5" s="23">
        <f t="shared" si="2"/>
        <v>0.5</v>
      </c>
      <c r="BO5" s="23">
        <f t="shared" ref="BO5:CW5" si="3">BO4/BO1</f>
        <v>0.5</v>
      </c>
      <c r="BP5" s="23">
        <f t="shared" si="3"/>
        <v>0.5</v>
      </c>
      <c r="BQ5" s="23">
        <f t="shared" si="3"/>
        <v>0.5</v>
      </c>
      <c r="BR5" s="23">
        <f t="shared" si="3"/>
        <v>0.5</v>
      </c>
      <c r="BS5" s="23">
        <f t="shared" si="3"/>
        <v>0.5</v>
      </c>
      <c r="BT5" s="23">
        <f t="shared" si="3"/>
        <v>0.5</v>
      </c>
      <c r="BU5" s="23">
        <f t="shared" si="3"/>
        <v>0.5</v>
      </c>
      <c r="BV5" s="23">
        <f t="shared" si="3"/>
        <v>0.5</v>
      </c>
      <c r="BW5" s="23">
        <f t="shared" si="3"/>
        <v>0.5</v>
      </c>
      <c r="BX5" s="23">
        <f t="shared" si="3"/>
        <v>0.5</v>
      </c>
      <c r="BY5" s="23">
        <f t="shared" si="3"/>
        <v>0.5</v>
      </c>
      <c r="BZ5" s="23">
        <f t="shared" si="3"/>
        <v>0.5</v>
      </c>
      <c r="CA5" s="23">
        <f t="shared" si="3"/>
        <v>0.5</v>
      </c>
      <c r="CB5" s="23">
        <f t="shared" si="3"/>
        <v>0.5</v>
      </c>
      <c r="CC5" s="23">
        <f t="shared" si="3"/>
        <v>0.5</v>
      </c>
      <c r="CD5" s="23">
        <f t="shared" si="3"/>
        <v>0.5</v>
      </c>
      <c r="CE5" s="23">
        <f t="shared" si="3"/>
        <v>0.5</v>
      </c>
      <c r="CF5" s="23">
        <f t="shared" si="3"/>
        <v>0.5</v>
      </c>
      <c r="CG5" s="23">
        <f t="shared" si="3"/>
        <v>0.5</v>
      </c>
      <c r="CH5" s="23">
        <f t="shared" si="3"/>
        <v>0.5</v>
      </c>
      <c r="CI5" s="23">
        <f t="shared" si="3"/>
        <v>0.5</v>
      </c>
      <c r="CJ5" s="23">
        <f t="shared" si="3"/>
        <v>0.5</v>
      </c>
      <c r="CK5" s="23">
        <f t="shared" si="3"/>
        <v>0.5</v>
      </c>
      <c r="CL5" s="23">
        <f t="shared" si="3"/>
        <v>0.5</v>
      </c>
      <c r="CM5" s="23">
        <f t="shared" si="3"/>
        <v>0.5</v>
      </c>
      <c r="CN5" s="23">
        <f t="shared" si="3"/>
        <v>0.5</v>
      </c>
      <c r="CO5" s="23">
        <f t="shared" si="3"/>
        <v>0.5</v>
      </c>
      <c r="CP5" s="23">
        <f t="shared" si="3"/>
        <v>0.5</v>
      </c>
      <c r="CQ5" s="23">
        <f t="shared" si="3"/>
        <v>0.5</v>
      </c>
      <c r="CR5" s="23">
        <f t="shared" si="3"/>
        <v>0.5</v>
      </c>
      <c r="CS5" s="23">
        <f t="shared" si="3"/>
        <v>0.5</v>
      </c>
      <c r="CT5" s="23">
        <f t="shared" si="3"/>
        <v>0.5</v>
      </c>
      <c r="CU5" s="23">
        <f t="shared" si="3"/>
        <v>0.5</v>
      </c>
      <c r="CV5" s="23">
        <f t="shared" si="3"/>
        <v>0.5</v>
      </c>
      <c r="CW5" s="23">
        <f t="shared" si="3"/>
        <v>0.5</v>
      </c>
    </row>
    <row r="6" spans="1:102" s="20" customFormat="1" x14ac:dyDescent="0.35">
      <c r="A6" s="13" t="s">
        <v>32</v>
      </c>
      <c r="B6" s="18">
        <f>Teorico!$E$2*Automated!B5</f>
        <v>0</v>
      </c>
      <c r="C6" s="18">
        <f>Teorico!$E$2*Automated!C5</f>
        <v>0</v>
      </c>
      <c r="D6" s="18">
        <f>Teorico!$E$2*Automated!D5</f>
        <v>0</v>
      </c>
      <c r="E6" s="18">
        <f>Teorico!$E$2*Automated!E5</f>
        <v>0</v>
      </c>
      <c r="F6" s="18">
        <f>Teorico!$E$2*Automated!F5</f>
        <v>0</v>
      </c>
      <c r="G6" s="18">
        <f>Teorico!$E$2*Automated!G5</f>
        <v>0</v>
      </c>
      <c r="H6" s="18">
        <f>Teorico!$E$2*Automated!H5</f>
        <v>0</v>
      </c>
      <c r="I6" s="18">
        <f>Teorico!$E$2*Automated!I5</f>
        <v>0</v>
      </c>
      <c r="J6" s="18">
        <f>Teorico!$E$2*Automated!J5</f>
        <v>0</v>
      </c>
      <c r="K6" s="18">
        <f>Teorico!$E$2*Automated!K5</f>
        <v>0</v>
      </c>
      <c r="L6" s="18">
        <f>Teorico!$E$2*Automated!L5</f>
        <v>0</v>
      </c>
      <c r="M6" s="18">
        <f>Teorico!$E$2*Automated!M5</f>
        <v>0</v>
      </c>
      <c r="N6" s="18">
        <f>Teorico!$E$2*Automated!N5</f>
        <v>0</v>
      </c>
      <c r="O6" s="18">
        <f>Teorico!$E$2*Automated!O5</f>
        <v>0</v>
      </c>
      <c r="P6" s="18">
        <f>Teorico!$E$2*Automated!P5</f>
        <v>0</v>
      </c>
      <c r="Q6" s="18">
        <f>Teorico!$E$2*Automated!Q5</f>
        <v>0</v>
      </c>
      <c r="R6" s="18">
        <f>Teorico!$E$2*Automated!R5</f>
        <v>0</v>
      </c>
      <c r="S6" s="18">
        <f>Teorico!$E$2*Automated!S5</f>
        <v>0</v>
      </c>
      <c r="T6" s="18">
        <f>Teorico!$E$2*Automated!T5</f>
        <v>0</v>
      </c>
      <c r="U6" s="18">
        <f>Teorico!$E$2*Automated!U5</f>
        <v>0</v>
      </c>
      <c r="V6" s="18">
        <f>Teorico!$E$2*Automated!V5</f>
        <v>0</v>
      </c>
      <c r="W6" s="18">
        <f>Teorico!$E$2*Automated!W5</f>
        <v>0</v>
      </c>
      <c r="X6" s="18">
        <f>Teorico!$E$2*Automated!X5</f>
        <v>0</v>
      </c>
      <c r="Y6" s="18">
        <f>Teorico!$E$2*Automated!Y5</f>
        <v>0</v>
      </c>
      <c r="Z6" s="18">
        <f>Teorico!$E$2*Automated!Z5</f>
        <v>0</v>
      </c>
      <c r="AA6" s="18">
        <f>Teorico!$E$2*Automated!AA5</f>
        <v>0</v>
      </c>
      <c r="AB6" s="18">
        <f>Teorico!$E$2*Automated!AB5</f>
        <v>0</v>
      </c>
      <c r="AC6" s="18">
        <f>Teorico!$E$2*Automated!AC5</f>
        <v>0</v>
      </c>
      <c r="AD6" s="18">
        <f>Teorico!$E$2*Automated!AD5</f>
        <v>0</v>
      </c>
      <c r="AE6" s="18">
        <f>Teorico!$E$2*Automated!AE5</f>
        <v>0</v>
      </c>
      <c r="AF6" s="18">
        <f>Teorico!$E$2*Automated!AF5</f>
        <v>0</v>
      </c>
      <c r="AG6" s="18">
        <f>Teorico!$E$2*Automated!AG5</f>
        <v>0</v>
      </c>
      <c r="AH6" s="18">
        <f>Teorico!$E$2*Automated!AH5</f>
        <v>0</v>
      </c>
      <c r="AI6" s="18">
        <f>Teorico!$E$2*Automated!AI5</f>
        <v>0</v>
      </c>
      <c r="AJ6" s="18">
        <f>Teorico!$E$2*Automated!AJ5</f>
        <v>0</v>
      </c>
      <c r="AK6" s="18">
        <f>Teorico!$E$2*Automated!AK5</f>
        <v>0</v>
      </c>
      <c r="AL6" s="18">
        <f>Teorico!$E$2*Automated!AL5</f>
        <v>0</v>
      </c>
      <c r="AM6" s="18">
        <f>Teorico!$E$2*Automated!AM5</f>
        <v>0</v>
      </c>
      <c r="AN6" s="18">
        <f>Teorico!$E$2*Automated!AN5</f>
        <v>0</v>
      </c>
      <c r="AO6" s="18">
        <f>Teorico!$E$2*Automated!AO5</f>
        <v>0</v>
      </c>
      <c r="AP6" s="18">
        <f>Teorico!$E$2*Automated!AP5</f>
        <v>0</v>
      </c>
      <c r="AQ6" s="18">
        <f>Teorico!$E$2*Automated!AQ5</f>
        <v>0</v>
      </c>
      <c r="AR6" s="18">
        <f>Teorico!$E$2*Automated!AR5</f>
        <v>0</v>
      </c>
      <c r="AS6" s="18">
        <f>Teorico!$E$2*Automated!AS5</f>
        <v>0</v>
      </c>
      <c r="AT6" s="18">
        <f>Teorico!$E$2*Automated!AT5</f>
        <v>0</v>
      </c>
      <c r="AU6" s="18">
        <f>Teorico!$E$2*Automated!AU5</f>
        <v>0</v>
      </c>
      <c r="AV6" s="18">
        <f>Teorico!$E$2*Automated!AV5</f>
        <v>0</v>
      </c>
      <c r="AW6" s="18">
        <f>Teorico!$E$2*Automated!AW5</f>
        <v>0</v>
      </c>
      <c r="AX6" s="18">
        <f>Teorico!$E$2*Automated!AX5</f>
        <v>0</v>
      </c>
      <c r="AY6" s="18">
        <f>Teorico!$E$2*Automated!AY5</f>
        <v>0</v>
      </c>
      <c r="AZ6" s="18">
        <f>Teorico!$E$2*Automated!AZ5</f>
        <v>0</v>
      </c>
      <c r="BA6" s="18">
        <f>Teorico!$E$2*Automated!BA5</f>
        <v>0</v>
      </c>
      <c r="BB6" s="18">
        <f>Teorico!$E$2*Automated!BB5</f>
        <v>0</v>
      </c>
      <c r="BC6" s="18">
        <f>Teorico!$E$2*Automated!BC5</f>
        <v>0</v>
      </c>
      <c r="BD6" s="18">
        <f>Teorico!$E$2*Automated!BD5</f>
        <v>0</v>
      </c>
      <c r="BE6" s="18">
        <f>Teorico!$E$2*Automated!BE5</f>
        <v>0</v>
      </c>
      <c r="BF6" s="18">
        <f>Teorico!$E$2*Automated!BF5</f>
        <v>0</v>
      </c>
      <c r="BG6" s="18">
        <f>Teorico!$E$2*Automated!BG5</f>
        <v>0</v>
      </c>
      <c r="BH6" s="18">
        <f>Teorico!$E$2*Automated!BH5</f>
        <v>0</v>
      </c>
      <c r="BI6" s="18">
        <f>Teorico!$E$2*Automated!BI5</f>
        <v>0</v>
      </c>
      <c r="BJ6" s="18">
        <f>Teorico!$E$2*Automated!BJ5</f>
        <v>0</v>
      </c>
      <c r="BK6" s="18">
        <f>Teorico!$E$2*Automated!BK5</f>
        <v>0</v>
      </c>
      <c r="BL6" s="18">
        <f>Teorico!$E$2*Automated!BL5</f>
        <v>0</v>
      </c>
      <c r="BM6" s="18">
        <f>Teorico!$E$2*Automated!BM5</f>
        <v>0</v>
      </c>
      <c r="BN6" s="18">
        <f>Teorico!$E$2*Automated!BN5</f>
        <v>0</v>
      </c>
      <c r="BO6" s="18">
        <f>Teorico!$E$2*Automated!BO5</f>
        <v>0</v>
      </c>
      <c r="BP6" s="18">
        <f>Teorico!$E$2*Automated!BP5</f>
        <v>0</v>
      </c>
      <c r="BQ6" s="18">
        <f>Teorico!$E$2*Automated!BQ5</f>
        <v>0</v>
      </c>
      <c r="BR6" s="18">
        <f>Teorico!$E$2*Automated!BR5</f>
        <v>0</v>
      </c>
      <c r="BS6" s="18">
        <f>Teorico!$E$2*Automated!BS5</f>
        <v>0</v>
      </c>
      <c r="BT6" s="18">
        <f>Teorico!$E$2*Automated!BT5</f>
        <v>0</v>
      </c>
      <c r="BU6" s="18">
        <f>Teorico!$E$2*Automated!BU5</f>
        <v>0</v>
      </c>
      <c r="BV6" s="18">
        <f>Teorico!$E$2*Automated!BV5</f>
        <v>0</v>
      </c>
      <c r="BW6" s="18">
        <f>Teorico!$E$2*Automated!BW5</f>
        <v>0</v>
      </c>
      <c r="BX6" s="18">
        <f>Teorico!$E$2*Automated!BX5</f>
        <v>0</v>
      </c>
      <c r="BY6" s="18">
        <f>Teorico!$E$2*Automated!BY5</f>
        <v>0</v>
      </c>
      <c r="BZ6" s="18">
        <f>Teorico!$E$2*Automated!BZ5</f>
        <v>0</v>
      </c>
      <c r="CA6" s="18">
        <f>Teorico!$E$2*Automated!CA5</f>
        <v>0</v>
      </c>
      <c r="CB6" s="18">
        <f>Teorico!$E$2*Automated!CB5</f>
        <v>0</v>
      </c>
      <c r="CC6" s="18">
        <f>Teorico!$E$2*Automated!CC5</f>
        <v>0</v>
      </c>
      <c r="CD6" s="18">
        <f>Teorico!$E$2*Automated!CD5</f>
        <v>0</v>
      </c>
      <c r="CE6" s="18">
        <f>Teorico!$E$2*Automated!CE5</f>
        <v>0</v>
      </c>
      <c r="CF6" s="18">
        <f>Teorico!$E$2*Automated!CF5</f>
        <v>0</v>
      </c>
      <c r="CG6" s="18">
        <f>Teorico!$E$2*Automated!CG5</f>
        <v>0</v>
      </c>
      <c r="CH6" s="18">
        <f>Teorico!$E$2*Automated!CH5</f>
        <v>0</v>
      </c>
      <c r="CI6" s="18">
        <f>Teorico!$E$2*Automated!CI5</f>
        <v>0</v>
      </c>
      <c r="CJ6" s="18">
        <f>Teorico!$E$2*Automated!CJ5</f>
        <v>0</v>
      </c>
      <c r="CK6" s="18">
        <f>Teorico!$E$2*Automated!CK5</f>
        <v>0</v>
      </c>
      <c r="CL6" s="18">
        <f>Teorico!$E$2*Automated!CL5</f>
        <v>0</v>
      </c>
      <c r="CM6" s="18">
        <f>Teorico!$E$2*Automated!CM5</f>
        <v>0</v>
      </c>
      <c r="CN6" s="18">
        <f>Teorico!$E$2*Automated!CN5</f>
        <v>0</v>
      </c>
      <c r="CO6" s="18">
        <f>Teorico!$E$2*Automated!CO5</f>
        <v>0</v>
      </c>
      <c r="CP6" s="18">
        <f>Teorico!$E$2*Automated!CP5</f>
        <v>0</v>
      </c>
      <c r="CQ6" s="18">
        <f>Teorico!$E$2*Automated!CQ5</f>
        <v>0</v>
      </c>
      <c r="CR6" s="18">
        <f>Teorico!$E$2*Automated!CR5</f>
        <v>0</v>
      </c>
      <c r="CS6" s="18">
        <f>Teorico!$E$2*Automated!CS5</f>
        <v>0</v>
      </c>
      <c r="CT6" s="18">
        <f>Teorico!$E$2*Automated!CT5</f>
        <v>0</v>
      </c>
      <c r="CU6" s="18">
        <f>Teorico!$E$2*Automated!CU5</f>
        <v>0</v>
      </c>
      <c r="CV6" s="18">
        <f>Teorico!$E$2*Automated!CV5</f>
        <v>0</v>
      </c>
      <c r="CW6" s="18">
        <f>Teorico!$E$2*Automated!CW5</f>
        <v>0</v>
      </c>
    </row>
    <row r="8" spans="1:102" x14ac:dyDescent="0.35">
      <c r="A8" s="26" t="s">
        <v>33</v>
      </c>
      <c r="B8" s="22">
        <f>(Teorico!$E$6/Automated!B1)</f>
        <v>6</v>
      </c>
      <c r="C8" s="22">
        <f>(Teorico!$E$6/Automated!C1)</f>
        <v>3</v>
      </c>
      <c r="D8" s="22">
        <f>(Teorico!$E$6/Automated!D1)</f>
        <v>2</v>
      </c>
      <c r="E8" s="22">
        <f>(Teorico!$E$6/Automated!E1)</f>
        <v>1.5</v>
      </c>
      <c r="F8" s="22">
        <f>(Teorico!$E$6/Automated!F1)</f>
        <v>1.2</v>
      </c>
      <c r="G8" s="22">
        <f>(Teorico!$E$6/Automated!G1)</f>
        <v>1</v>
      </c>
      <c r="H8" s="22">
        <f>(Teorico!$E$6/Automated!H1)</f>
        <v>0.8571428571428571</v>
      </c>
      <c r="I8" s="22">
        <f>(Teorico!$E$6/Automated!I1)</f>
        <v>0.75</v>
      </c>
      <c r="J8" s="22">
        <f>(Teorico!$E$6/Automated!J1)</f>
        <v>0.66666666666666663</v>
      </c>
      <c r="K8" s="22">
        <f>(Teorico!$E$6/Automated!K1)</f>
        <v>0.6</v>
      </c>
      <c r="L8" s="22">
        <f>(Teorico!$E$6/Automated!L1)</f>
        <v>0.54545454545454541</v>
      </c>
      <c r="M8" s="22">
        <f>(Teorico!$E$6/Automated!M1)</f>
        <v>0.5</v>
      </c>
      <c r="N8" s="22">
        <f>(Teorico!$E$6/Automated!N1)</f>
        <v>0.46153846153846156</v>
      </c>
      <c r="O8" s="22">
        <f>(Teorico!$E$6/Automated!O1)</f>
        <v>0.42857142857142855</v>
      </c>
      <c r="P8" s="22">
        <f>(Teorico!$E$6/Automated!P1)</f>
        <v>0.4</v>
      </c>
      <c r="Q8" s="22">
        <f>(Teorico!$E$6/Automated!Q1)</f>
        <v>0.375</v>
      </c>
      <c r="R8" s="22">
        <f>(Teorico!$E$6/Automated!R1)</f>
        <v>0.35294117647058826</v>
      </c>
      <c r="S8" s="22">
        <f>(Teorico!$E$6/Automated!S1)</f>
        <v>0.33333333333333331</v>
      </c>
      <c r="T8" s="22">
        <f>(Teorico!$E$6/Automated!T1)</f>
        <v>0.31578947368421051</v>
      </c>
      <c r="U8" s="22">
        <f>(Teorico!$E$6/Automated!U1)</f>
        <v>0.3</v>
      </c>
      <c r="V8" s="22">
        <f>(Teorico!$E$6/Automated!V1)</f>
        <v>0.2857142857142857</v>
      </c>
      <c r="W8" s="22">
        <f>(Teorico!$E$6/Automated!W1)</f>
        <v>0.27272727272727271</v>
      </c>
      <c r="X8" s="22">
        <f>(Teorico!$E$6/Automated!X1)</f>
        <v>0.2608695652173913</v>
      </c>
      <c r="Y8" s="22">
        <f>(Teorico!$E$6/Automated!Y1)</f>
        <v>0.25</v>
      </c>
      <c r="Z8" s="22">
        <f>(Teorico!$E$6/Automated!Z1)</f>
        <v>0.24</v>
      </c>
      <c r="AA8" s="22">
        <f>(Teorico!$E$6/Automated!AA1)</f>
        <v>0.23076923076923078</v>
      </c>
      <c r="AB8" s="22">
        <f>(Teorico!$E$6/Automated!AB1)</f>
        <v>0.22222222222222221</v>
      </c>
      <c r="AC8" s="22">
        <f>(Teorico!$E$6/Automated!AC1)</f>
        <v>0.21428571428571427</v>
      </c>
      <c r="AD8" s="22">
        <f>(Teorico!$E$6/Automated!AD1)</f>
        <v>0.20689655172413793</v>
      </c>
      <c r="AE8" s="22">
        <f>(Teorico!$E$6/Automated!AE1)</f>
        <v>0.2</v>
      </c>
      <c r="AF8" s="22">
        <f>(Teorico!$E$6/Automated!AF1)</f>
        <v>0.19354838709677419</v>
      </c>
      <c r="AG8" s="22">
        <f>(Teorico!$E$6/Automated!AG1)</f>
        <v>0.1875</v>
      </c>
      <c r="AH8" s="22">
        <f>(Teorico!$E$6/Automated!AH1)</f>
        <v>0.18181818181818182</v>
      </c>
      <c r="AI8" s="22">
        <f>(Teorico!$E$6/Automated!AI1)</f>
        <v>0.17647058823529413</v>
      </c>
      <c r="AJ8" s="22">
        <f>(Teorico!$E$6/Automated!AJ1)</f>
        <v>0.17142857142857143</v>
      </c>
      <c r="AK8" s="22">
        <f>(Teorico!$E$6/Automated!AK1)</f>
        <v>0.16666666666666666</v>
      </c>
      <c r="AL8" s="22">
        <f>(Teorico!$E$6/Automated!AL1)</f>
        <v>0.16216216216216217</v>
      </c>
      <c r="AM8" s="22">
        <f>(Teorico!$E$6/Automated!AM1)</f>
        <v>0.15789473684210525</v>
      </c>
      <c r="AN8" s="22">
        <f>(Teorico!$E$6/Automated!AN1)</f>
        <v>0.15384615384615385</v>
      </c>
      <c r="AO8" s="22">
        <f>(Teorico!$E$6/Automated!AO1)</f>
        <v>0.15</v>
      </c>
      <c r="AP8" s="22">
        <f>(Teorico!$E$6/Automated!AP1)</f>
        <v>0.14634146341463414</v>
      </c>
      <c r="AQ8" s="22">
        <f>(Teorico!$E$6/Automated!AQ1)</f>
        <v>0.14285714285714285</v>
      </c>
      <c r="AR8" s="22">
        <f>(Teorico!$E$6/Automated!AR1)</f>
        <v>0.13953488372093023</v>
      </c>
      <c r="AS8" s="22">
        <f>(Teorico!$E$6/Automated!AS1)</f>
        <v>0.13636363636363635</v>
      </c>
      <c r="AT8" s="22">
        <f>(Teorico!$E$6/Automated!AT1)</f>
        <v>0.13333333333333333</v>
      </c>
      <c r="AU8" s="22">
        <f>(Teorico!$E$6/Automated!AU1)</f>
        <v>0.13043478260869565</v>
      </c>
      <c r="AV8" s="22">
        <f>(Teorico!$E$6/Automated!AV1)</f>
        <v>0.1276595744680851</v>
      </c>
      <c r="AW8" s="22">
        <f>(Teorico!$E$6/Automated!AW1)</f>
        <v>0.125</v>
      </c>
      <c r="AX8" s="22">
        <f>(Teorico!$E$6/Automated!AX1)</f>
        <v>0.12244897959183673</v>
      </c>
      <c r="AY8" s="22">
        <f>(Teorico!$E$6/Automated!AY1)</f>
        <v>0.12</v>
      </c>
      <c r="AZ8" s="22">
        <f>(Teorico!$E$6/Automated!AZ1)</f>
        <v>0.11764705882352941</v>
      </c>
      <c r="BA8" s="22">
        <f>(Teorico!$E$6/Automated!BA1)</f>
        <v>0.11538461538461539</v>
      </c>
      <c r="BB8" s="22">
        <f>(Teorico!$E$6/Automated!BB1)</f>
        <v>0.11320754716981132</v>
      </c>
      <c r="BC8" s="22">
        <f>(Teorico!$E$6/Automated!BC1)</f>
        <v>0.1111111111111111</v>
      </c>
      <c r="BD8" s="22">
        <f>(Teorico!$E$6/Automated!BD1)</f>
        <v>0.10909090909090909</v>
      </c>
      <c r="BE8" s="22">
        <f>(Teorico!$E$6/Automated!BE1)</f>
        <v>0.10714285714285714</v>
      </c>
      <c r="BF8" s="22">
        <f>(Teorico!$E$6/Automated!BF1)</f>
        <v>0.10526315789473684</v>
      </c>
      <c r="BG8" s="22">
        <f>(Teorico!$E$6/Automated!BG1)</f>
        <v>0.10344827586206896</v>
      </c>
      <c r="BH8" s="22">
        <f>(Teorico!$E$6/Automated!BH1)</f>
        <v>0.10169491525423729</v>
      </c>
      <c r="BI8" s="22">
        <f>(Teorico!$E$6/Automated!BI1)</f>
        <v>0.1</v>
      </c>
      <c r="BJ8" s="22">
        <f>(Teorico!$E$6/Automated!BJ1)</f>
        <v>9.8360655737704916E-2</v>
      </c>
      <c r="BK8" s="22">
        <f>(Teorico!$E$6/Automated!BK1)</f>
        <v>9.6774193548387094E-2</v>
      </c>
      <c r="BL8" s="22">
        <f>(Teorico!$E$6/Automated!BL1)</f>
        <v>9.5238095238095233E-2</v>
      </c>
      <c r="BM8" s="22">
        <f>(Teorico!$E$6/Automated!BM1)</f>
        <v>9.375E-2</v>
      </c>
      <c r="BN8" s="22">
        <f>(Teorico!$E$6/Automated!BN1)</f>
        <v>9.2307692307692313E-2</v>
      </c>
      <c r="BO8" s="22">
        <f>(Teorico!$E$6/Automated!BO1)</f>
        <v>9.0909090909090912E-2</v>
      </c>
      <c r="BP8" s="22">
        <f>(Teorico!$E$6/Automated!BP1)</f>
        <v>8.9552238805970144E-2</v>
      </c>
      <c r="BQ8" s="22">
        <f>(Teorico!$E$6/Automated!BQ1)</f>
        <v>8.8235294117647065E-2</v>
      </c>
      <c r="BR8" s="22">
        <f>(Teorico!$E$6/Automated!BR1)</f>
        <v>8.6956521739130432E-2</v>
      </c>
      <c r="BS8" s="22">
        <f>(Teorico!$E$6/Automated!BS1)</f>
        <v>8.5714285714285715E-2</v>
      </c>
      <c r="BT8" s="22">
        <f>(Teorico!$E$6/Automated!BT1)</f>
        <v>8.4507042253521125E-2</v>
      </c>
      <c r="BU8" s="22">
        <f>(Teorico!$E$6/Automated!BU1)</f>
        <v>8.3333333333333329E-2</v>
      </c>
      <c r="BV8" s="22">
        <f>(Teorico!$E$6/Automated!BV1)</f>
        <v>8.2191780821917804E-2</v>
      </c>
      <c r="BW8" s="22">
        <f>(Teorico!$E$6/Automated!BW1)</f>
        <v>8.1081081081081086E-2</v>
      </c>
      <c r="BX8" s="22">
        <f>(Teorico!$E$6/Automated!BX1)</f>
        <v>0.08</v>
      </c>
      <c r="BY8" s="22">
        <f>(Teorico!$E$6/Automated!BY1)</f>
        <v>7.8947368421052627E-2</v>
      </c>
      <c r="BZ8" s="22">
        <f>(Teorico!$E$6/Automated!BZ1)</f>
        <v>7.792207792207792E-2</v>
      </c>
      <c r="CA8" s="22">
        <f>(Teorico!$E$6/Automated!CA1)</f>
        <v>7.6923076923076927E-2</v>
      </c>
      <c r="CB8" s="22">
        <f>(Teorico!$E$6/Automated!CB1)</f>
        <v>7.5949367088607597E-2</v>
      </c>
      <c r="CC8" s="22">
        <f>(Teorico!$E$6/Automated!CC1)</f>
        <v>7.4999999999999997E-2</v>
      </c>
      <c r="CD8" s="22">
        <f>(Teorico!$E$6/Automated!CD1)</f>
        <v>7.407407407407407E-2</v>
      </c>
      <c r="CE8" s="22">
        <f>(Teorico!$E$6/Automated!CE1)</f>
        <v>7.3170731707317069E-2</v>
      </c>
      <c r="CF8" s="22">
        <f>(Teorico!$E$6/Automated!CF1)</f>
        <v>7.2289156626506021E-2</v>
      </c>
      <c r="CG8" s="22">
        <f>(Teorico!$E$6/Automated!CG1)</f>
        <v>7.1428571428571425E-2</v>
      </c>
      <c r="CH8" s="22">
        <f>(Teorico!$E$6/Automated!CH1)</f>
        <v>7.0588235294117646E-2</v>
      </c>
      <c r="CI8" s="22">
        <f>(Teorico!$E$6/Automated!CI1)</f>
        <v>6.9767441860465115E-2</v>
      </c>
      <c r="CJ8" s="22">
        <f>(Teorico!$E$6/Automated!CJ1)</f>
        <v>6.8965517241379309E-2</v>
      </c>
      <c r="CK8" s="22">
        <f>(Teorico!$E$6/Automated!CK1)</f>
        <v>6.8181818181818177E-2</v>
      </c>
      <c r="CL8" s="22">
        <f>(Teorico!$E$6/Automated!CL1)</f>
        <v>6.741573033707865E-2</v>
      </c>
      <c r="CM8" s="22">
        <f>(Teorico!$E$6/Automated!CM1)</f>
        <v>6.6666666666666666E-2</v>
      </c>
      <c r="CN8" s="22">
        <f>(Teorico!$E$6/Automated!CN1)</f>
        <v>6.5934065934065936E-2</v>
      </c>
      <c r="CO8" s="22">
        <f>(Teorico!$E$6/Automated!CO1)</f>
        <v>6.5217391304347824E-2</v>
      </c>
      <c r="CP8" s="22">
        <f>(Teorico!$E$6/Automated!CP1)</f>
        <v>6.4516129032258063E-2</v>
      </c>
      <c r="CQ8" s="22">
        <f>(Teorico!$E$6/Automated!CQ1)</f>
        <v>6.3829787234042548E-2</v>
      </c>
      <c r="CR8" s="22">
        <f>(Teorico!$E$6/Automated!CR1)</f>
        <v>6.3157894736842107E-2</v>
      </c>
      <c r="CS8" s="22">
        <f>(Teorico!$E$6/Automated!CS1)</f>
        <v>6.25E-2</v>
      </c>
      <c r="CT8" s="22">
        <f>(Teorico!$E$6/Automated!CT1)</f>
        <v>6.1855670103092786E-2</v>
      </c>
      <c r="CU8" s="22">
        <f>(Teorico!$E$6/Automated!CU1)</f>
        <v>6.1224489795918366E-2</v>
      </c>
      <c r="CV8" s="22">
        <f>(Teorico!$E$6/Automated!CV1)</f>
        <v>6.0606060606060608E-2</v>
      </c>
      <c r="CW8" s="22">
        <f>(Teorico!$E$6/Automated!CW1)</f>
        <v>0.06</v>
      </c>
      <c r="CX8" s="22"/>
    </row>
    <row r="9" spans="1:102" x14ac:dyDescent="0.35">
      <c r="A9" s="27" t="s">
        <v>34</v>
      </c>
      <c r="B9" s="16">
        <f>B8*Teorico!$E$5</f>
        <v>360</v>
      </c>
      <c r="C9" s="16">
        <f>C8*Teorico!$E$5</f>
        <v>180</v>
      </c>
      <c r="D9" s="16">
        <f>D8*Teorico!$E$5</f>
        <v>120</v>
      </c>
      <c r="E9" s="16">
        <f>E8*Teorico!$E$5</f>
        <v>90</v>
      </c>
      <c r="F9" s="16">
        <f>F8*Teorico!$E$5</f>
        <v>72</v>
      </c>
      <c r="G9" s="16">
        <f>G8*Teorico!$E$5</f>
        <v>60</v>
      </c>
      <c r="H9" s="16">
        <f>H8*Teorico!$E$5</f>
        <v>51.428571428571423</v>
      </c>
      <c r="I9" s="16">
        <f>I8*Teorico!$E$5</f>
        <v>45</v>
      </c>
      <c r="J9" s="16">
        <f>J8*Teorico!$E$5</f>
        <v>40</v>
      </c>
      <c r="K9" s="16">
        <f>K8*Teorico!$E$5</f>
        <v>36</v>
      </c>
      <c r="L9" s="16">
        <f>L8*Teorico!$E$5</f>
        <v>32.727272727272727</v>
      </c>
      <c r="M9" s="16">
        <f>M8*Teorico!$E$5</f>
        <v>30</v>
      </c>
      <c r="N9" s="16">
        <f>N8*Teorico!$E$5</f>
        <v>27.692307692307693</v>
      </c>
      <c r="O9" s="16">
        <f>O8*Teorico!$E$5</f>
        <v>25.714285714285712</v>
      </c>
      <c r="P9" s="16">
        <f>P8*Teorico!$E$5</f>
        <v>24</v>
      </c>
      <c r="Q9" s="16">
        <f>Q8*Teorico!$E$5</f>
        <v>22.5</v>
      </c>
      <c r="R9" s="16">
        <f>R8*Teorico!$E$5</f>
        <v>21.176470588235297</v>
      </c>
      <c r="S9" s="16">
        <f>S8*Teorico!$E$5</f>
        <v>20</v>
      </c>
      <c r="T9" s="16">
        <f>T8*Teorico!$E$5</f>
        <v>18.94736842105263</v>
      </c>
      <c r="U9" s="16">
        <f>U8*Teorico!$E$5</f>
        <v>18</v>
      </c>
      <c r="V9" s="16">
        <f>V8*Teorico!$E$5</f>
        <v>17.142857142857142</v>
      </c>
      <c r="W9" s="16">
        <f>W8*Teorico!$E$5</f>
        <v>16.363636363636363</v>
      </c>
      <c r="X9" s="16">
        <f>X8*Teorico!$E$5</f>
        <v>15.652173913043478</v>
      </c>
      <c r="Y9" s="16">
        <f>Y8*Teorico!$E$5</f>
        <v>15</v>
      </c>
      <c r="Z9" s="16">
        <f>Z8*Teorico!$E$5</f>
        <v>14.399999999999999</v>
      </c>
      <c r="AA9" s="16">
        <f>AA8*Teorico!$E$5</f>
        <v>13.846153846153847</v>
      </c>
      <c r="AB9" s="16">
        <f>AB8*Teorico!$E$5</f>
        <v>13.333333333333332</v>
      </c>
      <c r="AC9" s="16">
        <f>AC8*Teorico!$E$5</f>
        <v>12.857142857142856</v>
      </c>
      <c r="AD9" s="16">
        <f>AD8*Teorico!$E$5</f>
        <v>12.413793103448276</v>
      </c>
      <c r="AE9" s="16">
        <f>AE8*Teorico!$E$5</f>
        <v>12</v>
      </c>
      <c r="AF9" s="16">
        <f>AF8*Teorico!$E$5</f>
        <v>11.612903225806452</v>
      </c>
      <c r="AG9" s="16">
        <f>AG8*Teorico!$E$5</f>
        <v>11.25</v>
      </c>
      <c r="AH9" s="16">
        <f>AH8*Teorico!$E$5</f>
        <v>10.90909090909091</v>
      </c>
      <c r="AI9" s="16">
        <f>AI8*Teorico!$E$5</f>
        <v>10.588235294117649</v>
      </c>
      <c r="AJ9" s="16">
        <f>AJ8*Teorico!$E$5</f>
        <v>10.285714285714286</v>
      </c>
      <c r="AK9" s="16">
        <f>AK8*Teorico!$E$5</f>
        <v>10</v>
      </c>
      <c r="AL9" s="16">
        <f>AL8*Teorico!$E$5</f>
        <v>9.7297297297297298</v>
      </c>
      <c r="AM9" s="16">
        <f>AM8*Teorico!$E$5</f>
        <v>9.473684210526315</v>
      </c>
      <c r="AN9" s="16">
        <f>AN8*Teorico!$E$5</f>
        <v>9.2307692307692317</v>
      </c>
      <c r="AO9" s="16">
        <f>AO8*Teorico!$E$5</f>
        <v>9</v>
      </c>
      <c r="AP9" s="16">
        <f>AP8*Teorico!$E$5</f>
        <v>8.7804878048780477</v>
      </c>
      <c r="AQ9" s="16">
        <f>AQ8*Teorico!$E$5</f>
        <v>8.5714285714285712</v>
      </c>
      <c r="AR9" s="16">
        <f>AR8*Teorico!$E$5</f>
        <v>8.3720930232558146</v>
      </c>
      <c r="AS9" s="16">
        <f>AS8*Teorico!$E$5</f>
        <v>8.1818181818181817</v>
      </c>
      <c r="AT9" s="16">
        <f>AT8*Teorico!$E$5</f>
        <v>8</v>
      </c>
      <c r="AU9" s="16">
        <f>AU8*Teorico!$E$5</f>
        <v>7.8260869565217392</v>
      </c>
      <c r="AV9" s="16">
        <f>AV8*Teorico!$E$5</f>
        <v>7.6595744680851059</v>
      </c>
      <c r="AW9" s="16">
        <f>AW8*Teorico!$E$5</f>
        <v>7.5</v>
      </c>
      <c r="AX9" s="16">
        <f>AX8*Teorico!$E$5</f>
        <v>7.3469387755102042</v>
      </c>
      <c r="AY9" s="16">
        <f>AY8*Teorico!$E$5</f>
        <v>7.1999999999999993</v>
      </c>
      <c r="AZ9" s="16">
        <f>AZ8*Teorico!$E$5</f>
        <v>7.0588235294117645</v>
      </c>
      <c r="BA9" s="16">
        <f>BA8*Teorico!$E$5</f>
        <v>6.9230769230769234</v>
      </c>
      <c r="BB9" s="16">
        <f>BB8*Teorico!$E$5</f>
        <v>6.7924528301886795</v>
      </c>
      <c r="BC9" s="16">
        <f>BC8*Teorico!$E$5</f>
        <v>6.6666666666666661</v>
      </c>
      <c r="BD9" s="16">
        <f>BD8*Teorico!$E$5</f>
        <v>6.545454545454545</v>
      </c>
      <c r="BE9" s="16">
        <f>BE8*Teorico!$E$5</f>
        <v>6.4285714285714279</v>
      </c>
      <c r="BF9" s="16">
        <f>BF8*Teorico!$E$5</f>
        <v>6.3157894736842106</v>
      </c>
      <c r="BG9" s="16">
        <f>BG8*Teorico!$E$5</f>
        <v>6.2068965517241379</v>
      </c>
      <c r="BH9" s="16">
        <f>BH8*Teorico!$E$5</f>
        <v>6.1016949152542379</v>
      </c>
      <c r="BI9" s="16">
        <f>BI8*Teorico!$E$5</f>
        <v>6</v>
      </c>
      <c r="BJ9" s="16">
        <f>BJ8*Teorico!$E$5</f>
        <v>5.9016393442622945</v>
      </c>
      <c r="BK9" s="16">
        <f>BK8*Teorico!$E$5</f>
        <v>5.806451612903226</v>
      </c>
      <c r="BL9" s="16">
        <f>BL8*Teorico!$E$5</f>
        <v>5.7142857142857135</v>
      </c>
      <c r="BM9" s="16">
        <f>BM8*Teorico!$E$5</f>
        <v>5.625</v>
      </c>
      <c r="BN9" s="16">
        <f>BN8*Teorico!$E$5</f>
        <v>5.5384615384615383</v>
      </c>
      <c r="BO9" s="16">
        <f>BO8*Teorico!$E$5</f>
        <v>5.454545454545455</v>
      </c>
      <c r="BP9" s="16">
        <f>BP8*Teorico!$E$5</f>
        <v>5.3731343283582085</v>
      </c>
      <c r="BQ9" s="16">
        <f>BQ8*Teorico!$E$5</f>
        <v>5.2941176470588243</v>
      </c>
      <c r="BR9" s="16">
        <f>BR8*Teorico!$E$5</f>
        <v>5.2173913043478262</v>
      </c>
      <c r="BS9" s="16">
        <f>BS8*Teorico!$E$5</f>
        <v>5.1428571428571432</v>
      </c>
      <c r="BT9" s="16">
        <f>BT8*Teorico!$E$5</f>
        <v>5.070422535211268</v>
      </c>
      <c r="BU9" s="16">
        <f>BU8*Teorico!$E$5</f>
        <v>5</v>
      </c>
      <c r="BV9" s="16">
        <f>BV8*Teorico!$E$5</f>
        <v>4.9315068493150687</v>
      </c>
      <c r="BW9" s="16">
        <f>BW8*Teorico!$E$5</f>
        <v>4.8648648648648649</v>
      </c>
      <c r="BX9" s="16">
        <f>BX8*Teorico!$E$5</f>
        <v>4.8</v>
      </c>
      <c r="BY9" s="16">
        <f>BY8*Teorico!$E$5</f>
        <v>4.7368421052631575</v>
      </c>
      <c r="BZ9" s="16">
        <f>BZ8*Teorico!$E$5</f>
        <v>4.6753246753246751</v>
      </c>
      <c r="CA9" s="16">
        <f>CA8*Teorico!$E$5</f>
        <v>4.6153846153846159</v>
      </c>
      <c r="CB9" s="16">
        <f>CB8*Teorico!$E$5</f>
        <v>4.556962025316456</v>
      </c>
      <c r="CC9" s="16">
        <f>CC8*Teorico!$E$5</f>
        <v>4.5</v>
      </c>
      <c r="CD9" s="16">
        <f>CD8*Teorico!$E$5</f>
        <v>4.4444444444444446</v>
      </c>
      <c r="CE9" s="16">
        <f>CE8*Teorico!$E$5</f>
        <v>4.3902439024390238</v>
      </c>
      <c r="CF9" s="16">
        <f>CF8*Teorico!$E$5</f>
        <v>4.3373493975903612</v>
      </c>
      <c r="CG9" s="16">
        <f>CG8*Teorico!$E$5</f>
        <v>4.2857142857142856</v>
      </c>
      <c r="CH9" s="16">
        <f>CH8*Teorico!$E$5</f>
        <v>4.2352941176470589</v>
      </c>
      <c r="CI9" s="16">
        <f>CI8*Teorico!$E$5</f>
        <v>4.1860465116279073</v>
      </c>
      <c r="CJ9" s="16">
        <f>CJ8*Teorico!$E$5</f>
        <v>4.1379310344827589</v>
      </c>
      <c r="CK9" s="16">
        <f>CK8*Teorico!$E$5</f>
        <v>4.0909090909090908</v>
      </c>
      <c r="CL9" s="16">
        <f>CL8*Teorico!$E$5</f>
        <v>4.0449438202247192</v>
      </c>
      <c r="CM9" s="16">
        <f>CM8*Teorico!$E$5</f>
        <v>4</v>
      </c>
      <c r="CN9" s="16">
        <f>CN8*Teorico!$E$5</f>
        <v>3.9560439560439562</v>
      </c>
      <c r="CO9" s="16">
        <f>CO8*Teorico!$E$5</f>
        <v>3.9130434782608696</v>
      </c>
      <c r="CP9" s="16">
        <f>CP8*Teorico!$E$5</f>
        <v>3.870967741935484</v>
      </c>
      <c r="CQ9" s="16">
        <f>CQ8*Teorico!$E$5</f>
        <v>3.8297872340425529</v>
      </c>
      <c r="CR9" s="16">
        <f>CR8*Teorico!$E$5</f>
        <v>3.7894736842105265</v>
      </c>
      <c r="CS9" s="16">
        <f>CS8*Teorico!$E$5</f>
        <v>3.75</v>
      </c>
      <c r="CT9" s="16">
        <f>CT8*Teorico!$E$5</f>
        <v>3.7113402061855671</v>
      </c>
      <c r="CU9" s="16">
        <f>CU8*Teorico!$E$5</f>
        <v>3.6734693877551021</v>
      </c>
      <c r="CV9" s="16">
        <f>CV8*Teorico!$E$5</f>
        <v>3.6363636363636367</v>
      </c>
      <c r="CW9" s="16">
        <f>CW8*Teorico!$E$5</f>
        <v>3.5999999999999996</v>
      </c>
    </row>
    <row r="11" spans="1:102" x14ac:dyDescent="0.35">
      <c r="A11" s="25" t="s">
        <v>35</v>
      </c>
      <c r="B11" s="16">
        <f>(Teorico!$E$7/Teorico!$E$8)/(Teorico!$E$9*Automated!B1)</f>
        <v>666.66666666666663</v>
      </c>
      <c r="C11" s="16">
        <f>(Teorico!$E$7/Teorico!$E$8)/(Teorico!$E$9*Automated!C1)</f>
        <v>333.33333333333331</v>
      </c>
      <c r="D11" s="16">
        <f>(Teorico!$E$7/Teorico!$E$8)/(Teorico!$E$9*Automated!D1)</f>
        <v>222.22222222222223</v>
      </c>
      <c r="E11" s="16">
        <f>(Teorico!$E$7/Teorico!$E$8)/(Teorico!$E$9*Automated!E1)</f>
        <v>166.66666666666666</v>
      </c>
      <c r="F11" s="16">
        <f>(Teorico!$E$7/Teorico!$E$8)/(Teorico!$E$9*Automated!F1)</f>
        <v>133.33333333333334</v>
      </c>
      <c r="G11" s="16">
        <f>(Teorico!$E$7/Teorico!$E$8)/(Teorico!$E$9*Automated!G1)</f>
        <v>111.11111111111111</v>
      </c>
      <c r="H11" s="16">
        <f>(Teorico!$E$7/Teorico!$E$8)/(Teorico!$E$9*Automated!H1)</f>
        <v>95.238095238095241</v>
      </c>
      <c r="I11" s="16">
        <f>(Teorico!$E$7/Teorico!$E$8)/(Teorico!$E$9*Automated!I1)</f>
        <v>83.333333333333329</v>
      </c>
      <c r="J11" s="16">
        <f>(Teorico!$E$7/Teorico!$E$8)/(Teorico!$E$9*Automated!J1)</f>
        <v>74.074074074074076</v>
      </c>
      <c r="K11" s="16">
        <f>(Teorico!$E$7/Teorico!$E$8)/(Teorico!$E$9*Automated!K1)</f>
        <v>66.666666666666671</v>
      </c>
      <c r="L11" s="16">
        <f>(Teorico!$E$7/Teorico!$E$8)/(Teorico!$E$9*Automated!L1)</f>
        <v>60.606060606060609</v>
      </c>
      <c r="M11" s="16">
        <f>(Teorico!$E$7/Teorico!$E$8)/(Teorico!$E$9*Automated!M1)</f>
        <v>55.555555555555557</v>
      </c>
      <c r="N11" s="16">
        <f>(Teorico!$E$7/Teorico!$E$8)/(Teorico!$E$9*Automated!N1)</f>
        <v>51.282051282051285</v>
      </c>
      <c r="O11" s="16">
        <f>(Teorico!$E$7/Teorico!$E$8)/(Teorico!$E$9*Automated!O1)</f>
        <v>47.61904761904762</v>
      </c>
      <c r="P11" s="16">
        <f>(Teorico!$E$7/Teorico!$E$8)/(Teorico!$E$9*Automated!P1)</f>
        <v>44.444444444444443</v>
      </c>
      <c r="Q11" s="16">
        <f>(Teorico!$E$7/Teorico!$E$8)/(Teorico!$E$9*Automated!Q1)</f>
        <v>41.666666666666664</v>
      </c>
      <c r="R11" s="16">
        <f>(Teorico!$E$7/Teorico!$E$8)/(Teorico!$E$9*Automated!R1)</f>
        <v>39.215686274509807</v>
      </c>
      <c r="S11" s="16">
        <f>(Teorico!$E$7/Teorico!$E$8)/(Teorico!$E$9*Automated!S1)</f>
        <v>37.037037037037038</v>
      </c>
      <c r="T11" s="16">
        <f>(Teorico!$E$7/Teorico!$E$8)/(Teorico!$E$9*Automated!T1)</f>
        <v>35.087719298245617</v>
      </c>
      <c r="U11" s="16">
        <f>(Teorico!$E$7/Teorico!$E$8)/(Teorico!$E$9*Automated!U1)</f>
        <v>33.333333333333336</v>
      </c>
      <c r="V11" s="16">
        <f>(Teorico!$E$7/Teorico!$E$8)/(Teorico!$E$9*Automated!V1)</f>
        <v>31.746031746031747</v>
      </c>
      <c r="W11" s="16">
        <f>(Teorico!$E$7/Teorico!$E$8)/(Teorico!$E$9*Automated!W1)</f>
        <v>30.303030303030305</v>
      </c>
      <c r="X11" s="16">
        <f>(Teorico!$E$7/Teorico!$E$8)/(Teorico!$E$9*Automated!X1)</f>
        <v>28.985507246376812</v>
      </c>
      <c r="Y11" s="16">
        <f>(Teorico!$E$7/Teorico!$E$8)/(Teorico!$E$9*Automated!Y1)</f>
        <v>27.777777777777779</v>
      </c>
      <c r="Z11" s="16">
        <f>(Teorico!$E$7/Teorico!$E$8)/(Teorico!$E$9*Automated!Z1)</f>
        <v>26.666666666666668</v>
      </c>
      <c r="AA11" s="16">
        <f>(Teorico!$E$7/Teorico!$E$8)/(Teorico!$E$9*Automated!AA1)</f>
        <v>25.641025641025642</v>
      </c>
      <c r="AB11" s="16">
        <f>(Teorico!$E$7/Teorico!$E$8)/(Teorico!$E$9*Automated!AB1)</f>
        <v>24.691358024691358</v>
      </c>
      <c r="AC11" s="16">
        <f>(Teorico!$E$7/Teorico!$E$8)/(Teorico!$E$9*Automated!AC1)</f>
        <v>23.80952380952381</v>
      </c>
      <c r="AD11" s="16">
        <f>(Teorico!$E$7/Teorico!$E$8)/(Teorico!$E$9*Automated!AD1)</f>
        <v>22.988505747126435</v>
      </c>
      <c r="AE11" s="16">
        <f>(Teorico!$E$7/Teorico!$E$8)/(Teorico!$E$9*Automated!AE1)</f>
        <v>22.222222222222221</v>
      </c>
      <c r="AF11" s="16">
        <f>(Teorico!$E$7/Teorico!$E$8)/(Teorico!$E$9*Automated!AF1)</f>
        <v>21.50537634408602</v>
      </c>
      <c r="AG11" s="16">
        <f>(Teorico!$E$7/Teorico!$E$8)/(Teorico!$E$9*Automated!AG1)</f>
        <v>20.833333333333332</v>
      </c>
      <c r="AH11" s="16">
        <f>(Teorico!$E$7/Teorico!$E$8)/(Teorico!$E$9*Automated!AH1)</f>
        <v>20.202020202020201</v>
      </c>
      <c r="AI11" s="16">
        <f>(Teorico!$E$7/Teorico!$E$8)/(Teorico!$E$9*Automated!AI1)</f>
        <v>19.607843137254903</v>
      </c>
      <c r="AJ11" s="16">
        <f>(Teorico!$E$7/Teorico!$E$8)/(Teorico!$E$9*Automated!AJ1)</f>
        <v>19.047619047619047</v>
      </c>
      <c r="AK11" s="16">
        <f>(Teorico!$E$7/Teorico!$E$8)/(Teorico!$E$9*Automated!AK1)</f>
        <v>18.518518518518519</v>
      </c>
      <c r="AL11" s="16">
        <f>(Teorico!$E$7/Teorico!$E$8)/(Teorico!$E$9*Automated!AL1)</f>
        <v>18.018018018018019</v>
      </c>
      <c r="AM11" s="16">
        <f>(Teorico!$E$7/Teorico!$E$8)/(Teorico!$E$9*Automated!AM1)</f>
        <v>17.543859649122808</v>
      </c>
      <c r="AN11" s="16">
        <f>(Teorico!$E$7/Teorico!$E$8)/(Teorico!$E$9*Automated!AN1)</f>
        <v>17.094017094017094</v>
      </c>
      <c r="AO11" s="16">
        <f>(Teorico!$E$7/Teorico!$E$8)/(Teorico!$E$9*Automated!AO1)</f>
        <v>16.666666666666668</v>
      </c>
      <c r="AP11" s="16">
        <f>(Teorico!$E$7/Teorico!$E$8)/(Teorico!$E$9*Automated!AP1)</f>
        <v>16.260162601626018</v>
      </c>
      <c r="AQ11" s="16">
        <f>(Teorico!$E$7/Teorico!$E$8)/(Teorico!$E$9*Automated!AQ1)</f>
        <v>15.873015873015873</v>
      </c>
      <c r="AR11" s="16">
        <f>(Teorico!$E$7/Teorico!$E$8)/(Teorico!$E$9*Automated!AR1)</f>
        <v>15.503875968992247</v>
      </c>
      <c r="AS11" s="16">
        <f>(Teorico!$E$7/Teorico!$E$8)/(Teorico!$E$9*Automated!AS1)</f>
        <v>15.151515151515152</v>
      </c>
      <c r="AT11" s="16">
        <f>(Teorico!$E$7/Teorico!$E$8)/(Teorico!$E$9*Automated!AT1)</f>
        <v>14.814814814814815</v>
      </c>
      <c r="AU11" s="16">
        <f>(Teorico!$E$7/Teorico!$E$8)/(Teorico!$E$9*Automated!AU1)</f>
        <v>14.492753623188406</v>
      </c>
      <c r="AV11" s="16">
        <f>(Teorico!$E$7/Teorico!$E$8)/(Teorico!$E$9*Automated!AV1)</f>
        <v>14.184397163120567</v>
      </c>
      <c r="AW11" s="16">
        <f>(Teorico!$E$7/Teorico!$E$8)/(Teorico!$E$9*Automated!AW1)</f>
        <v>13.888888888888889</v>
      </c>
      <c r="AX11" s="16">
        <f>(Teorico!$E$7/Teorico!$E$8)/(Teorico!$E$9*Automated!AX1)</f>
        <v>13.605442176870747</v>
      </c>
      <c r="AY11" s="16">
        <f>(Teorico!$E$7/Teorico!$E$8)/(Teorico!$E$9*Automated!AY1)</f>
        <v>13.333333333333334</v>
      </c>
      <c r="AZ11" s="16">
        <f>(Teorico!$E$7/Teorico!$E$8)/(Teorico!$E$9*Automated!AZ1)</f>
        <v>13.071895424836601</v>
      </c>
      <c r="BA11" s="16">
        <f>(Teorico!$E$7/Teorico!$E$8)/(Teorico!$E$9*Automated!BA1)</f>
        <v>12.820512820512821</v>
      </c>
      <c r="BB11" s="16">
        <f>(Teorico!$E$7/Teorico!$E$8)/(Teorico!$E$9*Automated!BB1)</f>
        <v>12.578616352201259</v>
      </c>
      <c r="BC11" s="16">
        <f>(Teorico!$E$7/Teorico!$E$8)/(Teorico!$E$9*Automated!BC1)</f>
        <v>12.345679012345679</v>
      </c>
      <c r="BD11" s="16">
        <f>(Teorico!$E$7/Teorico!$E$8)/(Teorico!$E$9*Automated!BD1)</f>
        <v>12.121212121212121</v>
      </c>
      <c r="BE11" s="16">
        <f>(Teorico!$E$7/Teorico!$E$8)/(Teorico!$E$9*Automated!BE1)</f>
        <v>11.904761904761905</v>
      </c>
      <c r="BF11" s="16">
        <f>(Teorico!$E$7/Teorico!$E$8)/(Teorico!$E$9*Automated!BF1)</f>
        <v>11.695906432748538</v>
      </c>
      <c r="BG11" s="16">
        <f>(Teorico!$E$7/Teorico!$E$8)/(Teorico!$E$9*Automated!BG1)</f>
        <v>11.494252873563218</v>
      </c>
      <c r="BH11" s="16">
        <f>(Teorico!$E$7/Teorico!$E$8)/(Teorico!$E$9*Automated!BH1)</f>
        <v>11.299435028248588</v>
      </c>
      <c r="BI11" s="16">
        <f>(Teorico!$E$7/Teorico!$E$8)/(Teorico!$E$9*Automated!BI1)</f>
        <v>11.111111111111111</v>
      </c>
      <c r="BJ11" s="16">
        <f>(Teorico!$E$7/Teorico!$E$8)/(Teorico!$E$9*Automated!BJ1)</f>
        <v>10.928961748633879</v>
      </c>
      <c r="BK11" s="16">
        <f>(Teorico!$E$7/Teorico!$E$8)/(Teorico!$E$9*Automated!BK1)</f>
        <v>10.75268817204301</v>
      </c>
      <c r="BL11" s="16">
        <f>(Teorico!$E$7/Teorico!$E$8)/(Teorico!$E$9*Automated!BL1)</f>
        <v>10.582010582010582</v>
      </c>
      <c r="BM11" s="16">
        <f>(Teorico!$E$7/Teorico!$E$8)/(Teorico!$E$9*Automated!BM1)</f>
        <v>10.416666666666666</v>
      </c>
      <c r="BN11" s="16">
        <f>(Teorico!$E$7/Teorico!$E$8)/(Teorico!$E$9*Automated!BN1)</f>
        <v>10.256410256410257</v>
      </c>
      <c r="BO11" s="16">
        <f>(Teorico!$E$7/Teorico!$E$8)/(Teorico!$E$9*Automated!BO1)</f>
        <v>10.1010101010101</v>
      </c>
      <c r="BP11" s="16">
        <f>(Teorico!$E$7/Teorico!$E$8)/(Teorico!$E$9*Automated!BP1)</f>
        <v>9.9502487562189046</v>
      </c>
      <c r="BQ11" s="16">
        <f>(Teorico!$E$7/Teorico!$E$8)/(Teorico!$E$9*Automated!BQ1)</f>
        <v>9.8039215686274517</v>
      </c>
      <c r="BR11" s="16">
        <f>(Teorico!$E$7/Teorico!$E$8)/(Teorico!$E$9*Automated!BR1)</f>
        <v>9.6618357487922708</v>
      </c>
      <c r="BS11" s="16">
        <f>(Teorico!$E$7/Teorico!$E$8)/(Teorico!$E$9*Automated!BS1)</f>
        <v>9.5238095238095237</v>
      </c>
      <c r="BT11" s="16">
        <f>(Teorico!$E$7/Teorico!$E$8)/(Teorico!$E$9*Automated!BT1)</f>
        <v>9.3896713615023479</v>
      </c>
      <c r="BU11" s="16">
        <f>(Teorico!$E$7/Teorico!$E$8)/(Teorico!$E$9*Automated!BU1)</f>
        <v>9.2592592592592595</v>
      </c>
      <c r="BV11" s="16">
        <f>(Teorico!$E$7/Teorico!$E$8)/(Teorico!$E$9*Automated!BV1)</f>
        <v>9.1324200913242013</v>
      </c>
      <c r="BW11" s="16">
        <f>(Teorico!$E$7/Teorico!$E$8)/(Teorico!$E$9*Automated!BW1)</f>
        <v>9.0090090090090094</v>
      </c>
      <c r="BX11" s="16">
        <f>(Teorico!$E$7/Teorico!$E$8)/(Teorico!$E$9*Automated!BX1)</f>
        <v>8.8888888888888893</v>
      </c>
      <c r="BY11" s="16">
        <f>(Teorico!$E$7/Teorico!$E$8)/(Teorico!$E$9*Automated!BY1)</f>
        <v>8.7719298245614041</v>
      </c>
      <c r="BZ11" s="16">
        <f>(Teorico!$E$7/Teorico!$E$8)/(Teorico!$E$9*Automated!BZ1)</f>
        <v>8.6580086580086579</v>
      </c>
      <c r="CA11" s="16">
        <f>(Teorico!$E$7/Teorico!$E$8)/(Teorico!$E$9*Automated!CA1)</f>
        <v>8.5470085470085468</v>
      </c>
      <c r="CB11" s="16">
        <f>(Teorico!$E$7/Teorico!$E$8)/(Teorico!$E$9*Automated!CB1)</f>
        <v>8.4388185654008439</v>
      </c>
      <c r="CC11" s="16">
        <f>(Teorico!$E$7/Teorico!$E$8)/(Teorico!$E$9*Automated!CC1)</f>
        <v>8.3333333333333339</v>
      </c>
      <c r="CD11" s="16">
        <f>(Teorico!$E$7/Teorico!$E$8)/(Teorico!$E$9*Automated!CD1)</f>
        <v>8.2304526748971192</v>
      </c>
      <c r="CE11" s="16">
        <f>(Teorico!$E$7/Teorico!$E$8)/(Teorico!$E$9*Automated!CE1)</f>
        <v>8.1300813008130088</v>
      </c>
      <c r="CF11" s="16">
        <f>(Teorico!$E$7/Teorico!$E$8)/(Teorico!$E$9*Automated!CF1)</f>
        <v>8.0321285140562253</v>
      </c>
      <c r="CG11" s="16">
        <f>(Teorico!$E$7/Teorico!$E$8)/(Teorico!$E$9*Automated!CG1)</f>
        <v>7.9365079365079367</v>
      </c>
      <c r="CH11" s="16">
        <f>(Teorico!$E$7/Teorico!$E$8)/(Teorico!$E$9*Automated!CH1)</f>
        <v>7.8431372549019605</v>
      </c>
      <c r="CI11" s="16">
        <f>(Teorico!$E$7/Teorico!$E$8)/(Teorico!$E$9*Automated!CI1)</f>
        <v>7.7519379844961236</v>
      </c>
      <c r="CJ11" s="16">
        <f>(Teorico!$E$7/Teorico!$E$8)/(Teorico!$E$9*Automated!CJ1)</f>
        <v>7.6628352490421454</v>
      </c>
      <c r="CK11" s="16">
        <f>(Teorico!$E$7/Teorico!$E$8)/(Teorico!$E$9*Automated!CK1)</f>
        <v>7.5757575757575761</v>
      </c>
      <c r="CL11" s="16">
        <f>(Teorico!$E$7/Teorico!$E$8)/(Teorico!$E$9*Automated!CL1)</f>
        <v>7.4906367041198498</v>
      </c>
      <c r="CM11" s="16">
        <f>(Teorico!$E$7/Teorico!$E$8)/(Teorico!$E$9*Automated!CM1)</f>
        <v>7.4074074074074074</v>
      </c>
      <c r="CN11" s="16">
        <f>(Teorico!$E$7/Teorico!$E$8)/(Teorico!$E$9*Automated!CN1)</f>
        <v>7.3260073260073257</v>
      </c>
      <c r="CO11" s="16">
        <f>(Teorico!$E$7/Teorico!$E$8)/(Teorico!$E$9*Automated!CO1)</f>
        <v>7.2463768115942031</v>
      </c>
      <c r="CP11" s="16">
        <f>(Teorico!$E$7/Teorico!$E$8)/(Teorico!$E$9*Automated!CP1)</f>
        <v>7.1684587813620073</v>
      </c>
      <c r="CQ11" s="16">
        <f>(Teorico!$E$7/Teorico!$E$8)/(Teorico!$E$9*Automated!CQ1)</f>
        <v>7.0921985815602833</v>
      </c>
      <c r="CR11" s="16">
        <f>(Teorico!$E$7/Teorico!$E$8)/(Teorico!$E$9*Automated!CR1)</f>
        <v>7.0175438596491224</v>
      </c>
      <c r="CS11" s="16">
        <f>(Teorico!$E$7/Teorico!$E$8)/(Teorico!$E$9*Automated!CS1)</f>
        <v>6.9444444444444446</v>
      </c>
      <c r="CT11" s="16">
        <f>(Teorico!$E$7/Teorico!$E$8)/(Teorico!$E$9*Automated!CT1)</f>
        <v>6.8728522336769755</v>
      </c>
      <c r="CU11" s="16">
        <f>(Teorico!$E$7/Teorico!$E$8)/(Teorico!$E$9*Automated!CU1)</f>
        <v>6.8027210884353737</v>
      </c>
      <c r="CV11" s="16">
        <f>(Teorico!$E$7/Teorico!$E$8)/(Teorico!$E$9*Automated!CV1)</f>
        <v>6.7340067340067344</v>
      </c>
      <c r="CW11" s="16">
        <f>(Teorico!$E$7/Teorico!$E$8)/(Teorico!$E$9*Automated!CW1)</f>
        <v>6.666666666666667</v>
      </c>
    </row>
    <row r="13" spans="1:102" x14ac:dyDescent="0.35">
      <c r="A13" s="28" t="s">
        <v>25</v>
      </c>
      <c r="B13" s="16">
        <f>Teorico!$E$10/(Teorico!$E$9*Automated!B1)</f>
        <v>0</v>
      </c>
      <c r="C13" s="16">
        <f>Teorico!$E$10/(Teorico!$E$9*Automated!C1)</f>
        <v>0</v>
      </c>
      <c r="D13" s="16">
        <f>Teorico!$E$10/(Teorico!$E$9*Automated!D1)</f>
        <v>0</v>
      </c>
      <c r="E13" s="16">
        <f>Teorico!$E$10/(Teorico!$E$9*Automated!E1)</f>
        <v>0</v>
      </c>
      <c r="F13" s="16">
        <f>Teorico!$E$10/(Teorico!$E$9*Automated!F1)</f>
        <v>0</v>
      </c>
      <c r="G13" s="16">
        <f>Teorico!$E$10/(Teorico!$E$9*Automated!G1)</f>
        <v>0</v>
      </c>
      <c r="H13" s="16">
        <f>Teorico!$E$10/(Teorico!$E$9*Automated!H1)</f>
        <v>0</v>
      </c>
      <c r="I13" s="16">
        <f>Teorico!$E$10/(Teorico!$E$9*Automated!I1)</f>
        <v>0</v>
      </c>
      <c r="J13" s="16">
        <f>Teorico!$E$10/(Teorico!$E$9*Automated!J1)</f>
        <v>0</v>
      </c>
      <c r="K13" s="16">
        <f>Teorico!$E$10/(Teorico!$E$9*Automated!K1)</f>
        <v>0</v>
      </c>
      <c r="L13" s="16">
        <f>Teorico!$E$10/(Teorico!$E$9*Automated!L1)</f>
        <v>0</v>
      </c>
      <c r="M13" s="16">
        <f>Teorico!$E$10/(Teorico!$E$9*Automated!M1)</f>
        <v>0</v>
      </c>
      <c r="N13" s="16">
        <f>Teorico!$E$10/(Teorico!$E$9*Automated!N1)</f>
        <v>0</v>
      </c>
      <c r="O13" s="16">
        <f>Teorico!$E$10/(Teorico!$E$9*Automated!O1)</f>
        <v>0</v>
      </c>
      <c r="P13" s="16">
        <f>Teorico!$E$10/(Teorico!$E$9*Automated!P1)</f>
        <v>0</v>
      </c>
      <c r="Q13" s="16">
        <f>Teorico!$E$10/(Teorico!$E$9*Automated!Q1)</f>
        <v>0</v>
      </c>
      <c r="R13" s="16">
        <f>Teorico!$E$10/(Teorico!$E$9*Automated!R1)</f>
        <v>0</v>
      </c>
      <c r="S13" s="16">
        <f>Teorico!$E$10/(Teorico!$E$9*Automated!S1)</f>
        <v>0</v>
      </c>
      <c r="T13" s="16">
        <f>Teorico!$E$10/(Teorico!$E$9*Automated!T1)</f>
        <v>0</v>
      </c>
      <c r="U13" s="16">
        <f>Teorico!$E$10/(Teorico!$E$9*Automated!U1)</f>
        <v>0</v>
      </c>
      <c r="V13" s="16">
        <f>Teorico!$E$10/(Teorico!$E$9*Automated!V1)</f>
        <v>0</v>
      </c>
      <c r="W13" s="16">
        <f>Teorico!$E$10/(Teorico!$E$9*Automated!W1)</f>
        <v>0</v>
      </c>
      <c r="X13" s="16">
        <f>Teorico!$E$10/(Teorico!$E$9*Automated!X1)</f>
        <v>0</v>
      </c>
      <c r="Y13" s="16">
        <f>Teorico!$E$10/(Teorico!$E$9*Automated!Y1)</f>
        <v>0</v>
      </c>
      <c r="Z13" s="16">
        <f>Teorico!$E$10/(Teorico!$E$9*Automated!Z1)</f>
        <v>0</v>
      </c>
      <c r="AA13" s="16">
        <f>Teorico!$E$10/(Teorico!$E$9*Automated!AA1)</f>
        <v>0</v>
      </c>
      <c r="AB13" s="16">
        <f>Teorico!$E$10/(Teorico!$E$9*Automated!AB1)</f>
        <v>0</v>
      </c>
      <c r="AC13" s="16">
        <f>Teorico!$E$10/(Teorico!$E$9*Automated!AC1)</f>
        <v>0</v>
      </c>
      <c r="AD13" s="16">
        <f>Teorico!$E$10/(Teorico!$E$9*Automated!AD1)</f>
        <v>0</v>
      </c>
      <c r="AE13" s="16">
        <f>Teorico!$E$10/(Teorico!$E$9*Automated!AE1)</f>
        <v>0</v>
      </c>
      <c r="AF13" s="16">
        <f>Teorico!$E$10/(Teorico!$E$9*Automated!AF1)</f>
        <v>0</v>
      </c>
      <c r="AG13" s="16">
        <f>Teorico!$E$10/(Teorico!$E$9*Automated!AG1)</f>
        <v>0</v>
      </c>
      <c r="AH13" s="16">
        <f>Teorico!$E$10/(Teorico!$E$9*Automated!AH1)</f>
        <v>0</v>
      </c>
      <c r="AI13" s="16">
        <f>Teorico!$E$10/(Teorico!$E$9*Automated!AI1)</f>
        <v>0</v>
      </c>
      <c r="AJ13" s="16">
        <f>Teorico!$E$10/(Teorico!$E$9*Automated!AJ1)</f>
        <v>0</v>
      </c>
      <c r="AK13" s="16">
        <f>Teorico!$E$10/(Teorico!$E$9*Automated!AK1)</f>
        <v>0</v>
      </c>
      <c r="AL13" s="16">
        <f>Teorico!$E$10/(Teorico!$E$9*Automated!AL1)</f>
        <v>0</v>
      </c>
      <c r="AM13" s="16">
        <f>Teorico!$E$10/(Teorico!$E$9*Automated!AM1)</f>
        <v>0</v>
      </c>
      <c r="AN13" s="16">
        <f>Teorico!$E$10/(Teorico!$E$9*Automated!AN1)</f>
        <v>0</v>
      </c>
      <c r="AO13" s="16">
        <f>Teorico!$E$10/(Teorico!$E$9*Automated!AO1)</f>
        <v>0</v>
      </c>
      <c r="AP13" s="16">
        <f>Teorico!$E$10/(Teorico!$E$9*Automated!AP1)</f>
        <v>0</v>
      </c>
      <c r="AQ13" s="16">
        <f>Teorico!$E$10/(Teorico!$E$9*Automated!AQ1)</f>
        <v>0</v>
      </c>
      <c r="AR13" s="16">
        <f>Teorico!$E$10/(Teorico!$E$9*Automated!AR1)</f>
        <v>0</v>
      </c>
      <c r="AS13" s="16">
        <f>Teorico!$E$10/(Teorico!$E$9*Automated!AS1)</f>
        <v>0</v>
      </c>
      <c r="AT13" s="16">
        <f>Teorico!$E$10/(Teorico!$E$9*Automated!AT1)</f>
        <v>0</v>
      </c>
      <c r="AU13" s="16">
        <f>Teorico!$E$10/(Teorico!$E$9*Automated!AU1)</f>
        <v>0</v>
      </c>
      <c r="AV13" s="16">
        <f>Teorico!$E$10/(Teorico!$E$9*Automated!AV1)</f>
        <v>0</v>
      </c>
      <c r="AW13" s="16">
        <f>Teorico!$E$10/(Teorico!$E$9*Automated!AW1)</f>
        <v>0</v>
      </c>
      <c r="AX13" s="16">
        <f>Teorico!$E$10/(Teorico!$E$9*Automated!AX1)</f>
        <v>0</v>
      </c>
      <c r="AY13" s="16">
        <f>Teorico!$E$10/(Teorico!$E$9*Automated!AY1)</f>
        <v>0</v>
      </c>
      <c r="AZ13" s="16">
        <f>Teorico!$E$10/(Teorico!$E$9*Automated!AZ1)</f>
        <v>0</v>
      </c>
      <c r="BA13" s="16">
        <f>Teorico!$E$10/(Teorico!$E$9*Automated!BA1)</f>
        <v>0</v>
      </c>
      <c r="BB13" s="16">
        <f>Teorico!$E$10/(Teorico!$E$9*Automated!BB1)</f>
        <v>0</v>
      </c>
      <c r="BC13" s="16">
        <f>Teorico!$E$10/(Teorico!$E$9*Automated!BC1)</f>
        <v>0</v>
      </c>
      <c r="BD13" s="16">
        <f>Teorico!$E$10/(Teorico!$E$9*Automated!BD1)</f>
        <v>0</v>
      </c>
      <c r="BE13" s="16">
        <f>Teorico!$E$10/(Teorico!$E$9*Automated!BE1)</f>
        <v>0</v>
      </c>
      <c r="BF13" s="16">
        <f>Teorico!$E$10/(Teorico!$E$9*Automated!BF1)</f>
        <v>0</v>
      </c>
      <c r="BG13" s="16">
        <f>Teorico!$E$10/(Teorico!$E$9*Automated!BG1)</f>
        <v>0</v>
      </c>
      <c r="BH13" s="16">
        <f>Teorico!$E$10/(Teorico!$E$9*Automated!BH1)</f>
        <v>0</v>
      </c>
      <c r="BI13" s="16">
        <f>Teorico!$E$10/(Teorico!$E$9*Automated!BI1)</f>
        <v>0</v>
      </c>
      <c r="BJ13" s="16">
        <f>Teorico!$E$10/(Teorico!$E$9*Automated!BJ1)</f>
        <v>0</v>
      </c>
      <c r="BK13" s="16">
        <f>Teorico!$E$10/(Teorico!$E$9*Automated!BK1)</f>
        <v>0</v>
      </c>
      <c r="BL13" s="16">
        <f>Teorico!$E$10/(Teorico!$E$9*Automated!BL1)</f>
        <v>0</v>
      </c>
      <c r="BM13" s="16">
        <f>Teorico!$E$10/(Teorico!$E$9*Automated!BM1)</f>
        <v>0</v>
      </c>
      <c r="BN13" s="16">
        <f>Teorico!$E$10/(Teorico!$E$9*Automated!BN1)</f>
        <v>0</v>
      </c>
      <c r="BO13" s="16">
        <f>Teorico!$E$10/(Teorico!$E$9*Automated!BO1)</f>
        <v>0</v>
      </c>
      <c r="BP13" s="16">
        <f>Teorico!$E$10/(Teorico!$E$9*Automated!BP1)</f>
        <v>0</v>
      </c>
      <c r="BQ13" s="16">
        <f>Teorico!$E$10/(Teorico!$E$9*Automated!BQ1)</f>
        <v>0</v>
      </c>
      <c r="BR13" s="16">
        <f>Teorico!$E$10/(Teorico!$E$9*Automated!BR1)</f>
        <v>0</v>
      </c>
      <c r="BS13" s="16">
        <f>Teorico!$E$10/(Teorico!$E$9*Automated!BS1)</f>
        <v>0</v>
      </c>
      <c r="BT13" s="16">
        <f>Teorico!$E$10/(Teorico!$E$9*Automated!BT1)</f>
        <v>0</v>
      </c>
      <c r="BU13" s="16">
        <f>Teorico!$E$10/(Teorico!$E$9*Automated!BU1)</f>
        <v>0</v>
      </c>
      <c r="BV13" s="16">
        <f>Teorico!$E$10/(Teorico!$E$9*Automated!BV1)</f>
        <v>0</v>
      </c>
      <c r="BW13" s="16">
        <f>Teorico!$E$10/(Teorico!$E$9*Automated!BW1)</f>
        <v>0</v>
      </c>
      <c r="BX13" s="16">
        <f>Teorico!$E$10/(Teorico!$E$9*Automated!BX1)</f>
        <v>0</v>
      </c>
      <c r="BY13" s="16">
        <f>Teorico!$E$10/(Teorico!$E$9*Automated!BY1)</f>
        <v>0</v>
      </c>
      <c r="BZ13" s="16">
        <f>Teorico!$E$10/(Teorico!$E$9*Automated!BZ1)</f>
        <v>0</v>
      </c>
      <c r="CA13" s="16">
        <f>Teorico!$E$10/(Teorico!$E$9*Automated!CA1)</f>
        <v>0</v>
      </c>
      <c r="CB13" s="16">
        <f>Teorico!$E$10/(Teorico!$E$9*Automated!CB1)</f>
        <v>0</v>
      </c>
      <c r="CC13" s="16">
        <f>Teorico!$E$10/(Teorico!$E$9*Automated!CC1)</f>
        <v>0</v>
      </c>
      <c r="CD13" s="16">
        <f>Teorico!$E$10/(Teorico!$E$9*Automated!CD1)</f>
        <v>0</v>
      </c>
      <c r="CE13" s="16">
        <f>Teorico!$E$10/(Teorico!$E$9*Automated!CE1)</f>
        <v>0</v>
      </c>
      <c r="CF13" s="16">
        <f>Teorico!$E$10/(Teorico!$E$9*Automated!CF1)</f>
        <v>0</v>
      </c>
      <c r="CG13" s="16">
        <f>Teorico!$E$10/(Teorico!$E$9*Automated!CG1)</f>
        <v>0</v>
      </c>
      <c r="CH13" s="16">
        <f>Teorico!$E$10/(Teorico!$E$9*Automated!CH1)</f>
        <v>0</v>
      </c>
      <c r="CI13" s="16">
        <f>Teorico!$E$10/(Teorico!$E$9*Automated!CI1)</f>
        <v>0</v>
      </c>
      <c r="CJ13" s="16">
        <f>Teorico!$E$10/(Teorico!$E$9*Automated!CJ1)</f>
        <v>0</v>
      </c>
      <c r="CK13" s="16">
        <f>Teorico!$E$10/(Teorico!$E$9*Automated!CK1)</f>
        <v>0</v>
      </c>
      <c r="CL13" s="16">
        <f>Teorico!$E$10/(Teorico!$E$9*Automated!CL1)</f>
        <v>0</v>
      </c>
      <c r="CM13" s="16">
        <f>Teorico!$E$10/(Teorico!$E$9*Automated!CM1)</f>
        <v>0</v>
      </c>
      <c r="CN13" s="16">
        <f>Teorico!$E$10/(Teorico!$E$9*Automated!CN1)</f>
        <v>0</v>
      </c>
      <c r="CO13" s="16">
        <f>Teorico!$E$10/(Teorico!$E$9*Automated!CO1)</f>
        <v>0</v>
      </c>
      <c r="CP13" s="16">
        <f>Teorico!$E$10/(Teorico!$E$9*Automated!CP1)</f>
        <v>0</v>
      </c>
      <c r="CQ13" s="16">
        <f>Teorico!$E$10/(Teorico!$E$9*Automated!CQ1)</f>
        <v>0</v>
      </c>
      <c r="CR13" s="16">
        <f>Teorico!$E$10/(Teorico!$E$9*Automated!CR1)</f>
        <v>0</v>
      </c>
      <c r="CS13" s="16">
        <f>Teorico!$E$10/(Teorico!$E$9*Automated!CS1)</f>
        <v>0</v>
      </c>
      <c r="CT13" s="16">
        <f>Teorico!$E$10/(Teorico!$E$9*Automated!CT1)</f>
        <v>0</v>
      </c>
      <c r="CU13" s="16">
        <f>Teorico!$E$10/(Teorico!$E$9*Automated!CU1)</f>
        <v>0</v>
      </c>
      <c r="CV13" s="16">
        <f>Teorico!$E$10/(Teorico!$E$9*Automated!CV1)</f>
        <v>0</v>
      </c>
      <c r="CW13" s="16">
        <f>Teorico!$E$10/(Teorico!$E$9*Automated!CW1)</f>
        <v>0</v>
      </c>
    </row>
    <row r="15" spans="1:102" x14ac:dyDescent="0.35">
      <c r="A15" s="29" t="s">
        <v>37</v>
      </c>
      <c r="B15" s="22">
        <f>LOG(Teorico!$E$12,2)*-1</f>
        <v>1.4499569695115091E-2</v>
      </c>
      <c r="C15" s="22">
        <f>LOG(Teorico!$E$12,2)*-1</f>
        <v>1.4499569695115091E-2</v>
      </c>
      <c r="D15" s="22">
        <f>LOG(Teorico!$E$12,2)*-1</f>
        <v>1.4499569695115091E-2</v>
      </c>
      <c r="E15" s="22">
        <f>LOG(Teorico!$E$12,2)*-1</f>
        <v>1.4499569695115091E-2</v>
      </c>
      <c r="F15" s="22">
        <f>LOG(Teorico!$E$12,2)*-1</f>
        <v>1.4499569695115091E-2</v>
      </c>
      <c r="G15" s="22">
        <f>LOG(Teorico!$E$12,2)*-1</f>
        <v>1.4499569695115091E-2</v>
      </c>
      <c r="H15" s="22">
        <f>LOG(Teorico!$E$12,2)*-1</f>
        <v>1.4499569695115091E-2</v>
      </c>
      <c r="I15" s="22">
        <f>LOG(Teorico!$E$12,2)*-1</f>
        <v>1.4499569695115091E-2</v>
      </c>
      <c r="J15" s="22">
        <f>LOG(Teorico!$E$12,2)*-1</f>
        <v>1.4499569695115091E-2</v>
      </c>
      <c r="K15" s="22">
        <f>LOG(Teorico!$E$12,2)*-1</f>
        <v>1.4499569695115091E-2</v>
      </c>
      <c r="L15" s="22">
        <f>LOG(Teorico!$E$12,2)*-1</f>
        <v>1.4499569695115091E-2</v>
      </c>
      <c r="M15" s="22">
        <f>LOG(Teorico!$E$12,2)*-1</f>
        <v>1.4499569695115091E-2</v>
      </c>
      <c r="N15" s="22">
        <f>LOG(Teorico!$E$12,2)*-1</f>
        <v>1.4499569695115091E-2</v>
      </c>
      <c r="O15" s="22">
        <f>LOG(Teorico!$E$12,2)*-1</f>
        <v>1.4499569695115091E-2</v>
      </c>
      <c r="P15" s="22">
        <f>LOG(Teorico!$E$12,2)*-1</f>
        <v>1.4499569695115091E-2</v>
      </c>
      <c r="Q15" s="22">
        <f>LOG(Teorico!$E$12,2)*-1</f>
        <v>1.4499569695115091E-2</v>
      </c>
      <c r="R15" s="22">
        <f>LOG(Teorico!$E$12,2)*-1</f>
        <v>1.4499569695115091E-2</v>
      </c>
      <c r="S15" s="22">
        <f>LOG(Teorico!$E$12,2)*-1</f>
        <v>1.4499569695115091E-2</v>
      </c>
      <c r="T15" s="22">
        <f>LOG(Teorico!$E$12,2)*-1</f>
        <v>1.4499569695115091E-2</v>
      </c>
      <c r="U15" s="22">
        <f>LOG(Teorico!$E$12,2)*-1</f>
        <v>1.4499569695115091E-2</v>
      </c>
      <c r="V15" s="22">
        <f>LOG(Teorico!$E$12,2)*-1</f>
        <v>1.4499569695115091E-2</v>
      </c>
      <c r="W15" s="22">
        <f>LOG(Teorico!$E$12,2)*-1</f>
        <v>1.4499569695115091E-2</v>
      </c>
      <c r="X15" s="22">
        <f>LOG(Teorico!$E$12,2)*-1</f>
        <v>1.4499569695115091E-2</v>
      </c>
      <c r="Y15" s="22">
        <f>LOG(Teorico!$E$12,2)*-1</f>
        <v>1.4499569695115091E-2</v>
      </c>
      <c r="Z15" s="22">
        <f>LOG(Teorico!$E$12,2)*-1</f>
        <v>1.4499569695115091E-2</v>
      </c>
      <c r="AA15" s="22">
        <f>LOG(Teorico!$E$12,2)*-1</f>
        <v>1.4499569695115091E-2</v>
      </c>
      <c r="AB15" s="22">
        <f>LOG(Teorico!$E$12,2)*-1</f>
        <v>1.4499569695115091E-2</v>
      </c>
      <c r="AC15" s="22">
        <f>LOG(Teorico!$E$12,2)*-1</f>
        <v>1.4499569695115091E-2</v>
      </c>
      <c r="AD15" s="22">
        <f>LOG(Teorico!$E$12,2)*-1</f>
        <v>1.4499569695115091E-2</v>
      </c>
      <c r="AE15" s="22">
        <f>LOG(Teorico!$E$12,2)*-1</f>
        <v>1.4499569695115091E-2</v>
      </c>
      <c r="AF15" s="22">
        <f>LOG(Teorico!$E$12,2)*-1</f>
        <v>1.4499569695115091E-2</v>
      </c>
      <c r="AG15" s="22">
        <f>LOG(Teorico!$E$12,2)*-1</f>
        <v>1.4499569695115091E-2</v>
      </c>
      <c r="AH15" s="22">
        <f>LOG(Teorico!$E$12,2)*-1</f>
        <v>1.4499569695115091E-2</v>
      </c>
      <c r="AI15" s="22">
        <f>LOG(Teorico!$E$12,2)*-1</f>
        <v>1.4499569695115091E-2</v>
      </c>
      <c r="AJ15" s="22">
        <f>LOG(Teorico!$E$12,2)*-1</f>
        <v>1.4499569695115091E-2</v>
      </c>
      <c r="AK15" s="22">
        <f>LOG(Teorico!$E$12,2)*-1</f>
        <v>1.4499569695115091E-2</v>
      </c>
      <c r="AL15" s="22">
        <f>LOG(Teorico!$E$12,2)*-1</f>
        <v>1.4499569695115091E-2</v>
      </c>
      <c r="AM15" s="22">
        <f>LOG(Teorico!$E$12,2)*-1</f>
        <v>1.4499569695115091E-2</v>
      </c>
      <c r="AN15" s="22">
        <f>LOG(Teorico!$E$12,2)*-1</f>
        <v>1.4499569695115091E-2</v>
      </c>
      <c r="AO15" s="22">
        <f>LOG(Teorico!$E$12,2)*-1</f>
        <v>1.4499569695115091E-2</v>
      </c>
      <c r="AP15" s="22">
        <f>LOG(Teorico!$E$12,2)*-1</f>
        <v>1.4499569695115091E-2</v>
      </c>
      <c r="AQ15" s="22">
        <f>LOG(Teorico!$E$12,2)*-1</f>
        <v>1.4499569695115091E-2</v>
      </c>
      <c r="AR15" s="22">
        <f>LOG(Teorico!$E$12,2)*-1</f>
        <v>1.4499569695115091E-2</v>
      </c>
      <c r="AS15" s="22">
        <f>LOG(Teorico!$E$12,2)*-1</f>
        <v>1.4499569695115091E-2</v>
      </c>
      <c r="AT15" s="22">
        <f>LOG(Teorico!$E$12,2)*-1</f>
        <v>1.4499569695115091E-2</v>
      </c>
      <c r="AU15" s="22">
        <f>LOG(Teorico!$E$12,2)*-1</f>
        <v>1.4499569695115091E-2</v>
      </c>
      <c r="AV15" s="22">
        <f>LOG(Teorico!$E$12,2)*-1</f>
        <v>1.4499569695115091E-2</v>
      </c>
      <c r="AW15" s="22">
        <f>LOG(Teorico!$E$12,2)*-1</f>
        <v>1.4499569695115091E-2</v>
      </c>
      <c r="AX15" s="22">
        <f>LOG(Teorico!$E$12,2)*-1</f>
        <v>1.4499569695115091E-2</v>
      </c>
      <c r="AY15" s="22">
        <f>LOG(Teorico!$E$12,2)*-1</f>
        <v>1.4499569695115091E-2</v>
      </c>
      <c r="AZ15" s="22">
        <f>LOG(Teorico!$E$12,2)*-1</f>
        <v>1.4499569695115091E-2</v>
      </c>
      <c r="BA15" s="22">
        <f>LOG(Teorico!$E$12,2)*-1</f>
        <v>1.4499569695115091E-2</v>
      </c>
      <c r="BB15" s="22">
        <f>LOG(Teorico!$E$12,2)*-1</f>
        <v>1.4499569695115091E-2</v>
      </c>
      <c r="BC15" s="22">
        <f>LOG(Teorico!$E$12,2)*-1</f>
        <v>1.4499569695115091E-2</v>
      </c>
      <c r="BD15" s="22">
        <f>LOG(Teorico!$E$12,2)*-1</f>
        <v>1.4499569695115091E-2</v>
      </c>
      <c r="BE15" s="22">
        <f>LOG(Teorico!$E$12,2)*-1</f>
        <v>1.4499569695115091E-2</v>
      </c>
      <c r="BF15" s="22">
        <f>LOG(Teorico!$E$12,2)*-1</f>
        <v>1.4499569695115091E-2</v>
      </c>
      <c r="BG15" s="22">
        <f>LOG(Teorico!$E$12,2)*-1</f>
        <v>1.4499569695115091E-2</v>
      </c>
      <c r="BH15" s="22">
        <f>LOG(Teorico!$E$12,2)*-1</f>
        <v>1.4499569695115091E-2</v>
      </c>
      <c r="BI15" s="22">
        <f>LOG(Teorico!$E$12,2)*-1</f>
        <v>1.4499569695115091E-2</v>
      </c>
      <c r="BJ15" s="22">
        <f>LOG(Teorico!$E$12,2)*-1</f>
        <v>1.4499569695115091E-2</v>
      </c>
      <c r="BK15" s="22">
        <f>LOG(Teorico!$E$12,2)*-1</f>
        <v>1.4499569695115091E-2</v>
      </c>
      <c r="BL15" s="22">
        <f>LOG(Teorico!$E$12,2)*-1</f>
        <v>1.4499569695115091E-2</v>
      </c>
      <c r="BM15" s="22">
        <f>LOG(Teorico!$E$12,2)*-1</f>
        <v>1.4499569695115091E-2</v>
      </c>
      <c r="BN15" s="22">
        <f>LOG(Teorico!$E$12,2)*-1</f>
        <v>1.4499569695115091E-2</v>
      </c>
      <c r="BO15" s="22">
        <f>LOG(Teorico!$E$12,2)*-1</f>
        <v>1.4499569695115091E-2</v>
      </c>
      <c r="BP15" s="22">
        <f>LOG(Teorico!$E$12,2)*-1</f>
        <v>1.4499569695115091E-2</v>
      </c>
      <c r="BQ15" s="22">
        <f>LOG(Teorico!$E$12,2)*-1</f>
        <v>1.4499569695115091E-2</v>
      </c>
      <c r="BR15" s="22">
        <f>LOG(Teorico!$E$12,2)*-1</f>
        <v>1.4499569695115091E-2</v>
      </c>
      <c r="BS15" s="22">
        <f>LOG(Teorico!$E$12,2)*-1</f>
        <v>1.4499569695115091E-2</v>
      </c>
      <c r="BT15" s="22">
        <f>LOG(Teorico!$E$12,2)*-1</f>
        <v>1.4499569695115091E-2</v>
      </c>
      <c r="BU15" s="22">
        <f>LOG(Teorico!$E$12,2)*-1</f>
        <v>1.4499569695115091E-2</v>
      </c>
      <c r="BV15" s="22">
        <f>LOG(Teorico!$E$12,2)*-1</f>
        <v>1.4499569695115091E-2</v>
      </c>
      <c r="BW15" s="22">
        <f>LOG(Teorico!$E$12,2)*-1</f>
        <v>1.4499569695115091E-2</v>
      </c>
      <c r="BX15" s="22">
        <f>LOG(Teorico!$E$12,2)*-1</f>
        <v>1.4499569695115091E-2</v>
      </c>
      <c r="BY15" s="22">
        <f>LOG(Teorico!$E$12,2)*-1</f>
        <v>1.4499569695115091E-2</v>
      </c>
      <c r="BZ15" s="22">
        <f>LOG(Teorico!$E$12,2)*-1</f>
        <v>1.4499569695115091E-2</v>
      </c>
      <c r="CA15" s="22">
        <f>LOG(Teorico!$E$12,2)*-1</f>
        <v>1.4499569695115091E-2</v>
      </c>
      <c r="CB15" s="22">
        <f>LOG(Teorico!$E$12,2)*-1</f>
        <v>1.4499569695115091E-2</v>
      </c>
      <c r="CC15" s="22">
        <f>LOG(Teorico!$E$12,2)*-1</f>
        <v>1.4499569695115091E-2</v>
      </c>
      <c r="CD15" s="22">
        <f>LOG(Teorico!$E$12,2)*-1</f>
        <v>1.4499569695115091E-2</v>
      </c>
      <c r="CE15" s="22">
        <f>LOG(Teorico!$E$12,2)*-1</f>
        <v>1.4499569695115091E-2</v>
      </c>
      <c r="CF15" s="22">
        <f>LOG(Teorico!$E$12,2)*-1</f>
        <v>1.4499569695115091E-2</v>
      </c>
      <c r="CG15" s="22">
        <f>LOG(Teorico!$E$12,2)*-1</f>
        <v>1.4499569695115091E-2</v>
      </c>
      <c r="CH15" s="22">
        <f>LOG(Teorico!$E$12,2)*-1</f>
        <v>1.4499569695115091E-2</v>
      </c>
      <c r="CI15" s="22">
        <f>LOG(Teorico!$E$12,2)*-1</f>
        <v>1.4499569695115091E-2</v>
      </c>
      <c r="CJ15" s="22">
        <f>LOG(Teorico!$E$12,2)*-1</f>
        <v>1.4499569695115091E-2</v>
      </c>
      <c r="CK15" s="22">
        <f>LOG(Teorico!$E$12,2)*-1</f>
        <v>1.4499569695115091E-2</v>
      </c>
      <c r="CL15" s="22">
        <f>LOG(Teorico!$E$12,2)*-1</f>
        <v>1.4499569695115091E-2</v>
      </c>
      <c r="CM15" s="22">
        <f>LOG(Teorico!$E$12,2)*-1</f>
        <v>1.4499569695115091E-2</v>
      </c>
      <c r="CN15" s="22">
        <f>LOG(Teorico!$E$12,2)*-1</f>
        <v>1.4499569695115091E-2</v>
      </c>
      <c r="CO15" s="22">
        <f>LOG(Teorico!$E$12,2)*-1</f>
        <v>1.4499569695115091E-2</v>
      </c>
      <c r="CP15" s="22">
        <f>LOG(Teorico!$E$12,2)*-1</f>
        <v>1.4499569695115091E-2</v>
      </c>
      <c r="CQ15" s="22">
        <f>LOG(Teorico!$E$12,2)*-1</f>
        <v>1.4499569695115091E-2</v>
      </c>
      <c r="CR15" s="22">
        <f>LOG(Teorico!$E$12,2)*-1</f>
        <v>1.4499569695115091E-2</v>
      </c>
      <c r="CS15" s="22">
        <f>LOG(Teorico!$E$12,2)*-1</f>
        <v>1.4499569695115091E-2</v>
      </c>
      <c r="CT15" s="22">
        <f>LOG(Teorico!$E$12,2)*-1</f>
        <v>1.4499569695115091E-2</v>
      </c>
      <c r="CU15" s="22">
        <f>LOG(Teorico!$E$12,2)*-1</f>
        <v>1.4499569695115091E-2</v>
      </c>
      <c r="CV15" s="22">
        <f>LOG(Teorico!$E$12,2)*-1</f>
        <v>1.4499569695115091E-2</v>
      </c>
      <c r="CW15" s="22">
        <f>LOG(Teorico!$E$12,2)*-1</f>
        <v>1.4499569695115091E-2</v>
      </c>
    </row>
    <row r="16" spans="1:102" x14ac:dyDescent="0.35">
      <c r="A16" s="30" t="s">
        <v>40</v>
      </c>
      <c r="B16" s="23">
        <f>Teorico!$E$13*Automated!B1^(-Automated!B15)</f>
        <v>0.01</v>
      </c>
      <c r="C16" s="23">
        <f>Teorico!$E$13*Automated!C1^(-Automated!C15)</f>
        <v>9.9000000000000008E-3</v>
      </c>
      <c r="D16" s="23">
        <f>Teorico!$E$13*Automated!D1^(-Automated!D15)</f>
        <v>9.8419679653539531E-3</v>
      </c>
      <c r="E16" s="23">
        <f>Teorico!$E$13*Automated!E1^(-Automated!E15)</f>
        <v>9.8010000000000007E-3</v>
      </c>
      <c r="F16" s="23">
        <f>Teorico!$E$13*Automated!F1^(-Automated!F15)</f>
        <v>9.7693402518129312E-3</v>
      </c>
      <c r="G16" s="23">
        <f>Teorico!$E$13*Automated!G1^(-Automated!G15)</f>
        <v>9.7435482857004124E-3</v>
      </c>
      <c r="H16" s="23">
        <f>Teorico!$E$13*Automated!H1^(-Automated!H15)</f>
        <v>9.7217946204873357E-3</v>
      </c>
      <c r="I16" s="23">
        <f>Teorico!$E$13*Automated!I1^(-Automated!I15)</f>
        <v>9.7029899999999999E-3</v>
      </c>
      <c r="J16" s="23">
        <f>Teorico!$E$13*Automated!J1^(-Automated!J15)</f>
        <v>9.6864333431053405E-3</v>
      </c>
      <c r="K16" s="23">
        <f>Teorico!$E$13*Automated!K1^(-Automated!K15)</f>
        <v>9.6716468492948002E-3</v>
      </c>
      <c r="L16" s="23">
        <f>Teorico!$E$13*Automated!L1^(-Automated!L15)</f>
        <v>9.6582902843717414E-3</v>
      </c>
      <c r="M16" s="23">
        <f>Teorico!$E$13*Automated!M1^(-Automated!M15)</f>
        <v>9.6461128028434082E-3</v>
      </c>
      <c r="N16" s="23">
        <f>Teorico!$E$13*Automated!N1^(-Automated!N15)</f>
        <v>9.6349241647045742E-3</v>
      </c>
      <c r="O16" s="23">
        <f>Teorico!$E$13*Automated!O1^(-Automated!O15)</f>
        <v>9.6245766742824625E-3</v>
      </c>
      <c r="P16" s="23">
        <f>Teorico!$E$13*Automated!P1^(-Automated!P15)</f>
        <v>9.6149533800985783E-3</v>
      </c>
      <c r="Q16" s="23">
        <f>Teorico!$E$13*Automated!Q1^(-Automated!Q15)</f>
        <v>9.6059601000000015E-3</v>
      </c>
      <c r="R16" s="23">
        <f>Teorico!$E$13*Automated!R1^(-Automated!R15)</f>
        <v>9.5975198741200668E-3</v>
      </c>
      <c r="S16" s="23">
        <f>Teorico!$E$13*Automated!S1^(-Automated!S15)</f>
        <v>9.5895690096742866E-3</v>
      </c>
      <c r="T16" s="23">
        <f>Teorico!$E$13*Automated!T1^(-Automated!T15)</f>
        <v>9.5820541992192431E-3</v>
      </c>
      <c r="U16" s="23">
        <f>Teorico!$E$13*Automated!U1^(-Automated!U15)</f>
        <v>9.5749303808018525E-3</v>
      </c>
      <c r="V16" s="23">
        <f>Teorico!$E$13*Automated!V1^(-Automated!V15)</f>
        <v>9.5681591220586754E-3</v>
      </c>
      <c r="W16" s="23">
        <f>Teorico!$E$13*Automated!W1^(-Automated!W15)</f>
        <v>9.5617073815280236E-3</v>
      </c>
      <c r="X16" s="23">
        <f>Teorico!$E$13*Automated!X1^(-Automated!X15)</f>
        <v>9.5555465462405335E-3</v>
      </c>
      <c r="Y16" s="23">
        <f>Teorico!$E$13*Automated!Y1^(-Automated!Y15)</f>
        <v>9.5496516748149757E-3</v>
      </c>
      <c r="Z16" s="23">
        <f>Teorico!$E$13*Automated!Z1^(-Automated!Z15)</f>
        <v>9.544000895569232E-3</v>
      </c>
      <c r="AA16" s="23">
        <f>Teorico!$E$13*Automated!AA1^(-Automated!AA15)</f>
        <v>9.538574923057529E-3</v>
      </c>
      <c r="AB16" s="23">
        <f>Teorico!$E$13*Automated!AB1^(-Automated!AB15)</f>
        <v>9.5333566661379154E-3</v>
      </c>
      <c r="AC16" s="23">
        <f>Teorico!$E$13*Automated!AC1^(-Automated!AC15)</f>
        <v>9.528330907539637E-3</v>
      </c>
      <c r="AD16" s="23">
        <f>Teorico!$E$13*Automated!AD1^(-Automated!AD15)</f>
        <v>9.5234840398331373E-3</v>
      </c>
      <c r="AE16" s="23">
        <f>Teorico!$E$13*Automated!AE1^(-Automated!AE15)</f>
        <v>9.5188038462975921E-3</v>
      </c>
      <c r="AF16" s="23">
        <f>Teorico!$E$13*Automated!AF1^(-Automated!AF15)</f>
        <v>9.514279317828344E-3</v>
      </c>
      <c r="AG16" s="23">
        <f>Teorico!$E$13*Automated!AG1^(-Automated!AG15)</f>
        <v>9.509900499000001E-3</v>
      </c>
      <c r="AH16" s="23">
        <f>Teorico!$E$13*Automated!AH1^(-Automated!AH15)</f>
        <v>9.5056583578875982E-3</v>
      </c>
      <c r="AI16" s="23">
        <f>Teorico!$E$13*Automated!AI1^(-Automated!AI15)</f>
        <v>9.5015446753788663E-3</v>
      </c>
      <c r="AJ16" s="23">
        <f>Teorico!$E$13*Automated!AJ1^(-Automated!AJ15)</f>
        <v>9.4975519505785342E-3</v>
      </c>
      <c r="AK16" s="23">
        <f>Teorico!$E$13*Automated!AK1^(-Automated!AK15)</f>
        <v>9.4936733195775461E-3</v>
      </c>
      <c r="AL16" s="23">
        <f>Teorico!$E$13*Automated!AL1^(-Automated!AL15)</f>
        <v>9.4899024853842707E-3</v>
      </c>
      <c r="AM16" s="23">
        <f>Teorico!$E$13*Automated!AM1^(-Automated!AM15)</f>
        <v>9.4862336572270507E-3</v>
      </c>
      <c r="AN16" s="23">
        <f>Teorico!$E$13*Automated!AN1^(-Automated!AN15)</f>
        <v>9.4826614977637086E-3</v>
      </c>
      <c r="AO16" s="23">
        <f>Teorico!$E$13*Automated!AO1^(-Automated!AO15)</f>
        <v>9.4791810769938346E-3</v>
      </c>
      <c r="AP16" s="23">
        <f>Teorico!$E$13*Automated!AP1^(-Automated!AP15)</f>
        <v>9.4757878318782011E-3</v>
      </c>
      <c r="AQ16" s="23">
        <f>Teorico!$E$13*Automated!AQ1^(-Automated!AQ15)</f>
        <v>9.472477530838087E-3</v>
      </c>
      <c r="AR16" s="23">
        <f>Teorico!$E$13*Automated!AR1^(-Automated!AR15)</f>
        <v>9.4692462424437445E-3</v>
      </c>
      <c r="AS16" s="23">
        <f>Teorico!$E$13*Automated!AS1^(-Automated!AS15)</f>
        <v>9.4660903077127441E-3</v>
      </c>
      <c r="AT16" s="23">
        <f>Teorico!$E$13*Automated!AT1^(-Automated!AT15)</f>
        <v>9.46300631553019E-3</v>
      </c>
      <c r="AU16" s="23">
        <f>Teorico!$E$13*Automated!AU1^(-Automated!AU15)</f>
        <v>9.4599910807781282E-3</v>
      </c>
      <c r="AV16" s="23">
        <f>Teorico!$E$13*Automated!AV1^(-Automated!AV15)</f>
        <v>9.4570416248236141E-3</v>
      </c>
      <c r="AW16" s="23">
        <f>Teorico!$E$13*Automated!AW1^(-Automated!AW15)</f>
        <v>9.4541551580668241E-3</v>
      </c>
      <c r="AX16" s="23">
        <f>Teorico!$E$13*Automated!AX1^(-Automated!AX15)</f>
        <v>9.4513290642936499E-3</v>
      </c>
      <c r="AY16" s="23">
        <f>Teorico!$E$13*Automated!AY1^(-Automated!AY15)</f>
        <v>9.4485608866135412E-3</v>
      </c>
      <c r="AZ16" s="23">
        <f>Teorico!$E$13*Automated!AZ1^(-Automated!AZ15)</f>
        <v>9.4458483147937602E-3</v>
      </c>
      <c r="BA16" s="23">
        <f>Teorico!$E$13*Automated!BA1^(-Automated!BA15)</f>
        <v>9.4431891738269522E-3</v>
      </c>
      <c r="BB16" s="23">
        <f>Teorico!$E$13*Automated!BB1^(-Automated!BB15)</f>
        <v>9.4405814135907398E-3</v>
      </c>
      <c r="BC16" s="23">
        <f>Teorico!$E$13*Automated!BC1^(-Automated!BC15)</f>
        <v>9.4380230994765349E-3</v>
      </c>
      <c r="BD16" s="23">
        <f>Teorico!$E$13*Automated!BD1^(-Automated!BD15)</f>
        <v>9.4355124038806599E-3</v>
      </c>
      <c r="BE16" s="23">
        <f>Teorico!$E$13*Automated!BE1^(-Automated!BE15)</f>
        <v>9.4330475984642399E-3</v>
      </c>
      <c r="BF16" s="23">
        <f>Teorico!$E$13*Automated!BF1^(-Automated!BF15)</f>
        <v>9.4306270471001107E-3</v>
      </c>
      <c r="BG16" s="23">
        <f>Teorico!$E$13*Automated!BG1^(-Automated!BG15)</f>
        <v>9.4282491994348051E-3</v>
      </c>
      <c r="BH16" s="23">
        <f>Teorico!$E$13*Automated!BH1^(-Automated!BH15)</f>
        <v>9.42591258500243E-3</v>
      </c>
      <c r="BI16" s="23">
        <f>Teorico!$E$13*Automated!BI1^(-Automated!BI15)</f>
        <v>9.4236158078346149E-3</v>
      </c>
      <c r="BJ16" s="23">
        <f>Teorico!$E$13*Automated!BJ1^(-Automated!BJ15)</f>
        <v>9.4213575415172078E-3</v>
      </c>
      <c r="BK16" s="23">
        <f>Teorico!$E$13*Automated!BK1^(-Automated!BK15)</f>
        <v>9.4191365246500611E-3</v>
      </c>
      <c r="BL16" s="23">
        <f>Teorico!$E$13*Automated!BL1^(-Automated!BL15)</f>
        <v>9.4169515566710667E-3</v>
      </c>
      <c r="BM16" s="23">
        <f>Teorico!$E$13*Automated!BM1^(-Automated!BM15)</f>
        <v>9.41480149401E-3</v>
      </c>
      <c r="BN16" s="23">
        <f>Teorico!$E$13*Automated!BN1^(-Automated!BN15)</f>
        <v>9.4126852465413486E-3</v>
      </c>
      <c r="BO16" s="23">
        <f>Teorico!$E$13*Automated!BO1^(-Automated!BO15)</f>
        <v>9.4106017743087224E-3</v>
      </c>
      <c r="BP16" s="23">
        <f>Teorico!$E$13*Automated!BP1^(-Automated!BP15)</f>
        <v>9.408550084496271E-3</v>
      </c>
      <c r="BQ16" s="23">
        <f>Teorico!$E$13*Automated!BQ1^(-Automated!BQ15)</f>
        <v>9.4065292286250775E-3</v>
      </c>
      <c r="BR16" s="23">
        <f>Teorico!$E$13*Automated!BR1^(-Automated!BR15)</f>
        <v>9.4045382999547907E-3</v>
      </c>
      <c r="BS16" s="23">
        <f>Teorico!$E$13*Automated!BS1^(-Automated!BS15)</f>
        <v>9.4025764310727497E-3</v>
      </c>
      <c r="BT16" s="23">
        <f>Teorico!$E$13*Automated!BT1^(-Automated!BT15)</f>
        <v>9.4006427916545621E-3</v>
      </c>
      <c r="BU16" s="23">
        <f>Teorico!$E$13*Automated!BU1^(-Automated!BU15)</f>
        <v>9.3987365863817691E-3</v>
      </c>
      <c r="BV16" s="23">
        <f>Teorico!$E$13*Automated!BV1^(-Automated!BV15)</f>
        <v>9.3968570530035059E-3</v>
      </c>
      <c r="BW16" s="23">
        <f>Teorico!$E$13*Automated!BW1^(-Automated!BW15)</f>
        <v>9.395003460530427E-3</v>
      </c>
      <c r="BX16" s="23">
        <f>Teorico!$E$13*Automated!BX1^(-Automated!BX15)</f>
        <v>9.3931751075501824E-3</v>
      </c>
      <c r="BY16" s="23">
        <f>Teorico!$E$13*Automated!BY1^(-Automated!BY15)</f>
        <v>9.3913713206547796E-3</v>
      </c>
      <c r="BZ16" s="23">
        <f>Teorico!$E$13*Automated!BZ1^(-Automated!BZ15)</f>
        <v>9.3895914529710297E-3</v>
      </c>
      <c r="CA16" s="23">
        <f>Teorico!$E$13*Automated!CA1^(-Automated!CA15)</f>
        <v>9.3878348827860746E-3</v>
      </c>
      <c r="CB16" s="23">
        <f>Teorico!$E$13*Automated!CB1^(-Automated!CB15)</f>
        <v>9.3861010122607141E-3</v>
      </c>
      <c r="CC16" s="23">
        <f>Teorico!$E$13*Automated!CC1^(-Automated!CC15)</f>
        <v>9.3843892662238953E-3</v>
      </c>
      <c r="CD16" s="23">
        <f>Teorico!$E$13*Automated!CD1^(-Automated!CD15)</f>
        <v>9.3826990910422913E-3</v>
      </c>
      <c r="CE16" s="23">
        <f>Teorico!$E$13*Automated!CE1^(-Automated!CE15)</f>
        <v>9.3810299535594197E-3</v>
      </c>
      <c r="CF16" s="23">
        <f>Teorico!$E$13*Automated!CF1^(-Automated!CF15)</f>
        <v>9.3793813400992621E-3</v>
      </c>
      <c r="CG16" s="23">
        <f>Teorico!$E$13*Automated!CG1^(-Automated!CG15)</f>
        <v>9.3777527555297061E-3</v>
      </c>
      <c r="CH16" s="23">
        <f>Teorico!$E$13*Automated!CH1^(-Automated!CH15)</f>
        <v>9.3761437223815747E-3</v>
      </c>
      <c r="CI16" s="23">
        <f>Teorico!$E$13*Automated!CI1^(-Automated!CI15)</f>
        <v>9.3745537800193086E-3</v>
      </c>
      <c r="CJ16" s="23">
        <f>Teorico!$E$13*Automated!CJ1^(-Automated!CJ15)</f>
        <v>9.3729824838597372E-3</v>
      </c>
      <c r="CK16" s="23">
        <f>Teorico!$E$13*Automated!CK1^(-Automated!CK15)</f>
        <v>9.3714294046356155E-3</v>
      </c>
      <c r="CL16" s="23">
        <f>Teorico!$E$13*Automated!CL1^(-Automated!CL15)</f>
        <v>9.3698941277008917E-3</v>
      </c>
      <c r="CM16" s="23">
        <f>Teorico!$E$13*Automated!CM1^(-Automated!CM15)</f>
        <v>9.3683762523748895E-3</v>
      </c>
      <c r="CN16" s="23">
        <f>Teorico!$E$13*Automated!CN1^(-Automated!CN15)</f>
        <v>9.3668753913228372E-3</v>
      </c>
      <c r="CO16" s="23">
        <f>Teorico!$E$13*Automated!CO1^(-Automated!CO15)</f>
        <v>9.3653911699703458E-3</v>
      </c>
      <c r="CP16" s="23">
        <f>Teorico!$E$13*Automated!CP1^(-Automated!CP15)</f>
        <v>9.3639232259496216E-3</v>
      </c>
      <c r="CQ16" s="23">
        <f>Teorico!$E$13*Automated!CQ1^(-Automated!CQ15)</f>
        <v>9.3624712085753764E-3</v>
      </c>
      <c r="CR16" s="23">
        <f>Teorico!$E$13*Automated!CR1^(-Automated!CR15)</f>
        <v>9.3610347783485669E-3</v>
      </c>
      <c r="CS16" s="23">
        <f>Teorico!$E$13*Automated!CS1^(-Automated!CS15)</f>
        <v>9.359613606486154E-3</v>
      </c>
      <c r="CT16" s="23">
        <f>Teorico!$E$13*Automated!CT1^(-Automated!CT15)</f>
        <v>9.3582073744753452E-3</v>
      </c>
      <c r="CU16" s="23">
        <f>Teorico!$E$13*Automated!CU1^(-Automated!CU15)</f>
        <v>9.3568157736507139E-3</v>
      </c>
      <c r="CV16" s="23">
        <f>Teorico!$E$13*Automated!CV1^(-Automated!CV15)</f>
        <v>9.35543850479288E-3</v>
      </c>
      <c r="CW16" s="23">
        <f>Teorico!$E$13*Automated!CW1^(-Automated!CW15)</f>
        <v>9.3540752777474066E-3</v>
      </c>
    </row>
    <row r="17" spans="1:101" x14ac:dyDescent="0.35">
      <c r="A17" s="29" t="s">
        <v>36</v>
      </c>
      <c r="B17" s="23">
        <f>B16</f>
        <v>0.01</v>
      </c>
      <c r="C17" s="23">
        <f>B17+C16</f>
        <v>1.9900000000000001E-2</v>
      </c>
      <c r="D17" s="23">
        <f>C17+D16</f>
        <v>2.9741967965353954E-2</v>
      </c>
      <c r="E17" s="23">
        <f t="shared" ref="E17:BP17" si="4">D17+E16</f>
        <v>3.9542967965353955E-2</v>
      </c>
      <c r="F17" s="23">
        <f t="shared" si="4"/>
        <v>4.9312308217166888E-2</v>
      </c>
      <c r="G17" s="23">
        <f t="shared" si="4"/>
        <v>5.90558565028673E-2</v>
      </c>
      <c r="H17" s="23">
        <f t="shared" si="4"/>
        <v>6.8777651123354641E-2</v>
      </c>
      <c r="I17" s="23">
        <f t="shared" si="4"/>
        <v>7.8480641123354636E-2</v>
      </c>
      <c r="J17" s="23">
        <f t="shared" si="4"/>
        <v>8.816707446645998E-2</v>
      </c>
      <c r="K17" s="23">
        <f t="shared" si="4"/>
        <v>9.7838721315754773E-2</v>
      </c>
      <c r="L17" s="23">
        <f t="shared" si="4"/>
        <v>0.10749701160012651</v>
      </c>
      <c r="M17" s="23">
        <f t="shared" si="4"/>
        <v>0.11714312440296992</v>
      </c>
      <c r="N17" s="23">
        <f t="shared" si="4"/>
        <v>0.1267780485676745</v>
      </c>
      <c r="O17" s="23">
        <f t="shared" si="4"/>
        <v>0.13640262524195695</v>
      </c>
      <c r="P17" s="23">
        <f t="shared" si="4"/>
        <v>0.14601757862205553</v>
      </c>
      <c r="Q17" s="23">
        <f t="shared" si="4"/>
        <v>0.15562353872205553</v>
      </c>
      <c r="R17" s="23">
        <f t="shared" si="4"/>
        <v>0.16522105859617559</v>
      </c>
      <c r="S17" s="23">
        <f t="shared" si="4"/>
        <v>0.17481062760584987</v>
      </c>
      <c r="T17" s="23">
        <f t="shared" si="4"/>
        <v>0.1843926818050691</v>
      </c>
      <c r="U17" s="23">
        <f t="shared" si="4"/>
        <v>0.19396761218587094</v>
      </c>
      <c r="V17" s="23">
        <f t="shared" si="4"/>
        <v>0.2035357713079296</v>
      </c>
      <c r="W17" s="23">
        <f t="shared" si="4"/>
        <v>0.21309747868945764</v>
      </c>
      <c r="X17" s="23">
        <f t="shared" si="4"/>
        <v>0.22265302523569816</v>
      </c>
      <c r="Y17" s="23">
        <f t="shared" si="4"/>
        <v>0.23220267691051313</v>
      </c>
      <c r="Z17" s="23">
        <f t="shared" si="4"/>
        <v>0.24174667780608236</v>
      </c>
      <c r="AA17" s="23">
        <f t="shared" si="4"/>
        <v>0.25128525272913987</v>
      </c>
      <c r="AB17" s="23">
        <f t="shared" si="4"/>
        <v>0.26081860939527779</v>
      </c>
      <c r="AC17" s="23">
        <f t="shared" si="4"/>
        <v>0.27034694030281742</v>
      </c>
      <c r="AD17" s="23">
        <f t="shared" si="4"/>
        <v>0.27987042434265058</v>
      </c>
      <c r="AE17" s="23">
        <f t="shared" si="4"/>
        <v>0.28938922818894819</v>
      </c>
      <c r="AF17" s="23">
        <f t="shared" si="4"/>
        <v>0.29890350750677652</v>
      </c>
      <c r="AG17" s="23">
        <f t="shared" si="4"/>
        <v>0.30841340800577655</v>
      </c>
      <c r="AH17" s="23">
        <f t="shared" si="4"/>
        <v>0.31791906636366413</v>
      </c>
      <c r="AI17" s="23">
        <f t="shared" si="4"/>
        <v>0.32742061103904302</v>
      </c>
      <c r="AJ17" s="23">
        <f t="shared" si="4"/>
        <v>0.33691816298962157</v>
      </c>
      <c r="AK17" s="23">
        <f t="shared" si="4"/>
        <v>0.34641183630919914</v>
      </c>
      <c r="AL17" s="23">
        <f t="shared" si="4"/>
        <v>0.35590173879458342</v>
      </c>
      <c r="AM17" s="23">
        <f t="shared" si="4"/>
        <v>0.36538797245181048</v>
      </c>
      <c r="AN17" s="23">
        <f t="shared" si="4"/>
        <v>0.37487063394957421</v>
      </c>
      <c r="AO17" s="23">
        <f t="shared" si="4"/>
        <v>0.38434981502656806</v>
      </c>
      <c r="AP17" s="23">
        <f t="shared" si="4"/>
        <v>0.39382560285844626</v>
      </c>
      <c r="AQ17" s="23">
        <f t="shared" si="4"/>
        <v>0.40329808038928433</v>
      </c>
      <c r="AR17" s="23">
        <f t="shared" si="4"/>
        <v>0.41276732663172805</v>
      </c>
      <c r="AS17" s="23">
        <f t="shared" si="4"/>
        <v>0.42223341693944078</v>
      </c>
      <c r="AT17" s="23">
        <f t="shared" si="4"/>
        <v>0.43169642325497098</v>
      </c>
      <c r="AU17" s="23">
        <f t="shared" si="4"/>
        <v>0.44115641433574909</v>
      </c>
      <c r="AV17" s="23">
        <f t="shared" si="4"/>
        <v>0.45061345596057273</v>
      </c>
      <c r="AW17" s="23">
        <f t="shared" si="4"/>
        <v>0.46006761111863953</v>
      </c>
      <c r="AX17" s="23">
        <f t="shared" si="4"/>
        <v>0.46951894018293316</v>
      </c>
      <c r="AY17" s="23">
        <f t="shared" si="4"/>
        <v>0.47896750106954672</v>
      </c>
      <c r="AZ17" s="23">
        <f t="shared" si="4"/>
        <v>0.4884133493843405</v>
      </c>
      <c r="BA17" s="23">
        <f t="shared" si="4"/>
        <v>0.49785653855816747</v>
      </c>
      <c r="BB17" s="23">
        <f t="shared" si="4"/>
        <v>0.50729711997175819</v>
      </c>
      <c r="BC17" s="23">
        <f t="shared" si="4"/>
        <v>0.51673514307123469</v>
      </c>
      <c r="BD17" s="23">
        <f t="shared" si="4"/>
        <v>0.52617065547511532</v>
      </c>
      <c r="BE17" s="23">
        <f t="shared" si="4"/>
        <v>0.53560370307357952</v>
      </c>
      <c r="BF17" s="23">
        <f t="shared" si="4"/>
        <v>0.54503433012067959</v>
      </c>
      <c r="BG17" s="23">
        <f t="shared" si="4"/>
        <v>0.55446257932011445</v>
      </c>
      <c r="BH17" s="23">
        <f t="shared" si="4"/>
        <v>0.56388849190511692</v>
      </c>
      <c r="BI17" s="23">
        <f t="shared" si="4"/>
        <v>0.57331210771295149</v>
      </c>
      <c r="BJ17" s="23">
        <f t="shared" si="4"/>
        <v>0.58273346525446867</v>
      </c>
      <c r="BK17" s="23">
        <f t="shared" si="4"/>
        <v>0.59215260177911877</v>
      </c>
      <c r="BL17" s="23">
        <f t="shared" si="4"/>
        <v>0.60156955333578987</v>
      </c>
      <c r="BM17" s="23">
        <f t="shared" si="4"/>
        <v>0.61098435482979985</v>
      </c>
      <c r="BN17" s="23">
        <f t="shared" si="4"/>
        <v>0.62039704007634122</v>
      </c>
      <c r="BO17" s="23">
        <f t="shared" si="4"/>
        <v>0.62980764185064997</v>
      </c>
      <c r="BP17" s="23">
        <f t="shared" si="4"/>
        <v>0.63921619193514623</v>
      </c>
      <c r="BQ17" s="23">
        <f t="shared" ref="BQ17:CW17" si="5">BP17+BQ16</f>
        <v>0.64862272116377129</v>
      </c>
      <c r="BR17" s="23">
        <f t="shared" si="5"/>
        <v>0.65802725946372609</v>
      </c>
      <c r="BS17" s="23">
        <f t="shared" si="5"/>
        <v>0.66742983589479887</v>
      </c>
      <c r="BT17" s="23">
        <f t="shared" si="5"/>
        <v>0.67683047868645341</v>
      </c>
      <c r="BU17" s="23">
        <f t="shared" si="5"/>
        <v>0.6862292152728352</v>
      </c>
      <c r="BV17" s="23">
        <f t="shared" si="5"/>
        <v>0.69562607232583873</v>
      </c>
      <c r="BW17" s="23">
        <f t="shared" si="5"/>
        <v>0.70502107578636919</v>
      </c>
      <c r="BX17" s="23">
        <f t="shared" si="5"/>
        <v>0.71441425089391941</v>
      </c>
      <c r="BY17" s="23">
        <f t="shared" si="5"/>
        <v>0.72380562221457423</v>
      </c>
      <c r="BZ17" s="23">
        <f t="shared" si="5"/>
        <v>0.73319521366754525</v>
      </c>
      <c r="CA17" s="23">
        <f t="shared" si="5"/>
        <v>0.7425830485503313</v>
      </c>
      <c r="CB17" s="23">
        <f t="shared" si="5"/>
        <v>0.75196914956259198</v>
      </c>
      <c r="CC17" s="23">
        <f t="shared" si="5"/>
        <v>0.76135353882881585</v>
      </c>
      <c r="CD17" s="23">
        <f t="shared" si="5"/>
        <v>0.77073623791985812</v>
      </c>
      <c r="CE17" s="23">
        <f t="shared" si="5"/>
        <v>0.78011726787341751</v>
      </c>
      <c r="CF17" s="23">
        <f t="shared" si="5"/>
        <v>0.78949664921351681</v>
      </c>
      <c r="CG17" s="23">
        <f t="shared" si="5"/>
        <v>0.79887440196904647</v>
      </c>
      <c r="CH17" s="23">
        <f t="shared" si="5"/>
        <v>0.80825054569142807</v>
      </c>
      <c r="CI17" s="23">
        <f t="shared" si="5"/>
        <v>0.81762509947144735</v>
      </c>
      <c r="CJ17" s="23">
        <f t="shared" si="5"/>
        <v>0.82699808195530711</v>
      </c>
      <c r="CK17" s="23">
        <f t="shared" si="5"/>
        <v>0.83636951135994275</v>
      </c>
      <c r="CL17" s="23">
        <f t="shared" si="5"/>
        <v>0.84573940548764359</v>
      </c>
      <c r="CM17" s="23">
        <f t="shared" si="5"/>
        <v>0.85510778174001845</v>
      </c>
      <c r="CN17" s="23">
        <f t="shared" si="5"/>
        <v>0.86447465713134131</v>
      </c>
      <c r="CO17" s="23">
        <f t="shared" si="5"/>
        <v>0.87384004830131168</v>
      </c>
      <c r="CP17" s="23">
        <f t="shared" si="5"/>
        <v>0.88320397152726127</v>
      </c>
      <c r="CQ17" s="23">
        <f t="shared" si="5"/>
        <v>0.89256644273583663</v>
      </c>
      <c r="CR17" s="23">
        <f t="shared" si="5"/>
        <v>0.90192747751418523</v>
      </c>
      <c r="CS17" s="23">
        <f t="shared" si="5"/>
        <v>0.91128709112067141</v>
      </c>
      <c r="CT17" s="23">
        <f t="shared" si="5"/>
        <v>0.92064529849514676</v>
      </c>
      <c r="CU17" s="23">
        <f t="shared" si="5"/>
        <v>0.93000211426879742</v>
      </c>
      <c r="CV17" s="23">
        <f t="shared" si="5"/>
        <v>0.93935755277359034</v>
      </c>
      <c r="CW17" s="23">
        <f t="shared" si="5"/>
        <v>0.9487116280513378</v>
      </c>
    </row>
    <row r="18" spans="1:101" x14ac:dyDescent="0.35">
      <c r="A18" s="30" t="s">
        <v>38</v>
      </c>
      <c r="B18" s="23">
        <f>B17/B1</f>
        <v>0.01</v>
      </c>
      <c r="C18" s="23">
        <f t="shared" ref="C18:BN18" si="6">C17/C1</f>
        <v>9.9500000000000005E-3</v>
      </c>
      <c r="D18" s="23">
        <f t="shared" si="6"/>
        <v>9.9139893217846508E-3</v>
      </c>
      <c r="E18" s="23">
        <f t="shared" si="6"/>
        <v>9.8857419913384887E-3</v>
      </c>
      <c r="F18" s="23">
        <f t="shared" si="6"/>
        <v>9.8624616434333772E-3</v>
      </c>
      <c r="G18" s="23">
        <f t="shared" si="6"/>
        <v>9.8426427504778834E-3</v>
      </c>
      <c r="H18" s="23">
        <f t="shared" si="6"/>
        <v>9.8253787319078061E-3</v>
      </c>
      <c r="I18" s="23">
        <f t="shared" si="6"/>
        <v>9.8100801404193295E-3</v>
      </c>
      <c r="J18" s="23">
        <f t="shared" si="6"/>
        <v>9.7963416073844414E-3</v>
      </c>
      <c r="K18" s="23">
        <f t="shared" si="6"/>
        <v>9.783872131575477E-3</v>
      </c>
      <c r="L18" s="23">
        <f t="shared" si="6"/>
        <v>9.7724556000114999E-3</v>
      </c>
      <c r="M18" s="23">
        <f t="shared" si="6"/>
        <v>9.7619270335808275E-3</v>
      </c>
      <c r="N18" s="23">
        <f t="shared" si="6"/>
        <v>9.7521575821288078E-3</v>
      </c>
      <c r="O18" s="23">
        <f t="shared" si="6"/>
        <v>9.7430446601397824E-3</v>
      </c>
      <c r="P18" s="23">
        <f t="shared" si="6"/>
        <v>9.7345052414703689E-3</v>
      </c>
      <c r="Q18" s="23">
        <f t="shared" si="6"/>
        <v>9.7264711701284708E-3</v>
      </c>
      <c r="R18" s="23">
        <f t="shared" si="6"/>
        <v>9.7188857997750344E-3</v>
      </c>
      <c r="S18" s="23">
        <f t="shared" si="6"/>
        <v>9.7117015336583255E-3</v>
      </c>
      <c r="T18" s="23">
        <f t="shared" si="6"/>
        <v>9.7048779897404795E-3</v>
      </c>
      <c r="U18" s="23">
        <f t="shared" si="6"/>
        <v>9.6983806092935474E-3</v>
      </c>
      <c r="V18" s="23">
        <f t="shared" si="6"/>
        <v>9.6921795860918855E-3</v>
      </c>
      <c r="W18" s="23">
        <f t="shared" si="6"/>
        <v>9.6862490313389827E-3</v>
      </c>
      <c r="X18" s="23">
        <f t="shared" si="6"/>
        <v>9.6805663145955716E-3</v>
      </c>
      <c r="Y18" s="23">
        <f t="shared" si="6"/>
        <v>9.6751115379380467E-3</v>
      </c>
      <c r="Z18" s="23">
        <f t="shared" si="6"/>
        <v>9.6698671122432949E-3</v>
      </c>
      <c r="AA18" s="23">
        <f t="shared" si="6"/>
        <v>9.6648174126592254E-3</v>
      </c>
      <c r="AB18" s="23">
        <f t="shared" si="6"/>
        <v>9.659948496121399E-3</v>
      </c>
      <c r="AC18" s="23">
        <f t="shared" si="6"/>
        <v>9.6552478679577652E-3</v>
      </c>
      <c r="AD18" s="23">
        <f t="shared" si="6"/>
        <v>9.650704287677607E-3</v>
      </c>
      <c r="AE18" s="23">
        <f t="shared" si="6"/>
        <v>9.6463076062982735E-3</v>
      </c>
      <c r="AF18" s="23">
        <f t="shared" si="6"/>
        <v>9.6420486292508548E-3</v>
      </c>
      <c r="AG18" s="23">
        <f t="shared" si="6"/>
        <v>9.6379190001805171E-3</v>
      </c>
      <c r="AH18" s="23">
        <f t="shared" si="6"/>
        <v>9.6339111019292153E-3</v>
      </c>
      <c r="AI18" s="23">
        <f t="shared" si="6"/>
        <v>9.6300179717365587E-3</v>
      </c>
      <c r="AJ18" s="23">
        <f t="shared" si="6"/>
        <v>9.6262332282749021E-3</v>
      </c>
      <c r="AK18" s="23">
        <f t="shared" si="6"/>
        <v>9.6225510085888658E-3</v>
      </c>
      <c r="AL18" s="23">
        <f t="shared" si="6"/>
        <v>9.6189659133671199E-3</v>
      </c>
      <c r="AM18" s="23">
        <f t="shared" si="6"/>
        <v>9.6154729592581711E-3</v>
      </c>
      <c r="AN18" s="23">
        <f t="shared" si="6"/>
        <v>9.6120675371685702E-3</v>
      </c>
      <c r="AO18" s="23">
        <f t="shared" si="6"/>
        <v>9.6087453756642013E-3</v>
      </c>
      <c r="AP18" s="23">
        <f t="shared" si="6"/>
        <v>9.6055025087425916E-3</v>
      </c>
      <c r="AQ18" s="23">
        <f t="shared" si="6"/>
        <v>9.6023352473639124E-3</v>
      </c>
      <c r="AR18" s="23">
        <f t="shared" si="6"/>
        <v>9.5992401542262344E-3</v>
      </c>
      <c r="AS18" s="23">
        <f t="shared" si="6"/>
        <v>9.5962140213509267E-3</v>
      </c>
      <c r="AT18" s="23">
        <f t="shared" si="6"/>
        <v>9.5932538501104659E-3</v>
      </c>
      <c r="AU18" s="23">
        <f t="shared" si="6"/>
        <v>9.5903568333858494E-3</v>
      </c>
      <c r="AV18" s="23">
        <f t="shared" si="6"/>
        <v>9.5875203395866544E-3</v>
      </c>
      <c r="AW18" s="23">
        <f t="shared" si="6"/>
        <v>9.5847418983049902E-3</v>
      </c>
      <c r="AX18" s="23">
        <f t="shared" si="6"/>
        <v>9.5820191874067991E-3</v>
      </c>
      <c r="AY18" s="23">
        <f t="shared" si="6"/>
        <v>9.5793500213909345E-3</v>
      </c>
      <c r="AZ18" s="23">
        <f t="shared" si="6"/>
        <v>9.5767323408694222E-3</v>
      </c>
      <c r="BA18" s="23">
        <f t="shared" si="6"/>
        <v>9.574164203041682E-3</v>
      </c>
      <c r="BB18" s="23">
        <f t="shared" si="6"/>
        <v>9.571643773052042E-3</v>
      </c>
      <c r="BC18" s="23">
        <f t="shared" si="6"/>
        <v>9.5691693161339755E-3</v>
      </c>
      <c r="BD18" s="23">
        <f t="shared" si="6"/>
        <v>9.566739190456643E-3</v>
      </c>
      <c r="BE18" s="23">
        <f t="shared" si="6"/>
        <v>9.5643518405996338E-3</v>
      </c>
      <c r="BF18" s="23">
        <f t="shared" si="6"/>
        <v>9.5620057915908694E-3</v>
      </c>
      <c r="BG18" s="23">
        <f t="shared" si="6"/>
        <v>9.5596996434502493E-3</v>
      </c>
      <c r="BH18" s="23">
        <f t="shared" si="6"/>
        <v>9.5574320661884222E-3</v>
      </c>
      <c r="BI18" s="23">
        <f t="shared" si="6"/>
        <v>9.5552017952158577E-3</v>
      </c>
      <c r="BJ18" s="23">
        <f t="shared" si="6"/>
        <v>9.5530076271224378E-3</v>
      </c>
      <c r="BK18" s="23">
        <f t="shared" si="6"/>
        <v>9.5508484157922381E-3</v>
      </c>
      <c r="BL18" s="23">
        <f t="shared" si="6"/>
        <v>9.5487230688220612E-3</v>
      </c>
      <c r="BM18" s="23">
        <f t="shared" si="6"/>
        <v>9.5466305442156226E-3</v>
      </c>
      <c r="BN18" s="23">
        <f t="shared" si="6"/>
        <v>9.5445698473283266E-3</v>
      </c>
      <c r="BO18" s="23">
        <f t="shared" ref="BO18:CW18" si="7">BO17/BO1</f>
        <v>9.5425400280401505E-3</v>
      </c>
      <c r="BP18" s="23">
        <f t="shared" si="7"/>
        <v>9.5405401781365109E-3</v>
      </c>
      <c r="BQ18" s="23">
        <f t="shared" si="7"/>
        <v>9.5385694288789898E-3</v>
      </c>
      <c r="BR18" s="23">
        <f t="shared" si="7"/>
        <v>9.5366269487496529E-3</v>
      </c>
      <c r="BS18" s="23">
        <f t="shared" si="7"/>
        <v>9.5347119413542701E-3</v>
      </c>
      <c r="BT18" s="23">
        <f t="shared" si="7"/>
        <v>9.5328236434711749E-3</v>
      </c>
      <c r="BU18" s="23">
        <f>BU17/BU1</f>
        <v>9.5309613232338226E-3</v>
      </c>
      <c r="BV18" s="23">
        <f t="shared" si="7"/>
        <v>9.5291242784361473E-3</v>
      </c>
      <c r="BW18" s="23">
        <f t="shared" si="7"/>
        <v>9.5273118349509349E-3</v>
      </c>
      <c r="BX18" s="23">
        <f t="shared" si="7"/>
        <v>9.5255233452522584E-3</v>
      </c>
      <c r="BY18" s="23">
        <f t="shared" si="7"/>
        <v>9.5237581870338713E-3</v>
      </c>
      <c r="BZ18" s="23">
        <f t="shared" si="7"/>
        <v>9.5220157619161725E-3</v>
      </c>
      <c r="CA18" s="23">
        <f t="shared" si="7"/>
        <v>9.5202954942350173E-3</v>
      </c>
      <c r="CB18" s="23">
        <f t="shared" si="7"/>
        <v>9.5185968299062278E-3</v>
      </c>
      <c r="CC18" s="23">
        <f t="shared" si="7"/>
        <v>9.5169192353601988E-3</v>
      </c>
      <c r="CD18" s="23">
        <f t="shared" si="7"/>
        <v>9.5152621965414585E-3</v>
      </c>
      <c r="CE18" s="23">
        <f t="shared" si="7"/>
        <v>9.5136252179685056E-3</v>
      </c>
      <c r="CF18" s="23">
        <f t="shared" si="7"/>
        <v>9.5120078218495999E-3</v>
      </c>
      <c r="CG18" s="23">
        <f t="shared" si="7"/>
        <v>9.5104095472505531E-3</v>
      </c>
      <c r="CH18" s="23">
        <f t="shared" si="7"/>
        <v>9.508829949310918E-3</v>
      </c>
      <c r="CI18" s="23">
        <f t="shared" si="7"/>
        <v>9.5072685985052013E-3</v>
      </c>
      <c r="CJ18" s="23">
        <f t="shared" si="7"/>
        <v>9.505725079946058E-3</v>
      </c>
      <c r="CK18" s="23">
        <f t="shared" si="7"/>
        <v>9.5041989927266216E-3</v>
      </c>
      <c r="CL18" s="23">
        <f t="shared" si="7"/>
        <v>9.5026899492993665E-3</v>
      </c>
      <c r="CM18" s="23">
        <f t="shared" si="7"/>
        <v>9.5011975748890941E-3</v>
      </c>
      <c r="CN18" s="23">
        <f t="shared" si="7"/>
        <v>9.4997215069378173E-3</v>
      </c>
      <c r="CO18" s="23">
        <f t="shared" si="7"/>
        <v>9.4982613945794742E-3</v>
      </c>
      <c r="CP18" s="23">
        <f t="shared" si="7"/>
        <v>9.496816898142595E-3</v>
      </c>
      <c r="CQ18" s="23">
        <f t="shared" si="7"/>
        <v>9.495387688679113E-3</v>
      </c>
      <c r="CR18" s="23">
        <f t="shared" si="7"/>
        <v>9.4939734475177392E-3</v>
      </c>
      <c r="CS18" s="23">
        <f t="shared" si="7"/>
        <v>9.4925738658403272E-3</v>
      </c>
      <c r="CT18" s="23">
        <f t="shared" si="7"/>
        <v>9.4911886442798632E-3</v>
      </c>
      <c r="CU18" s="23">
        <f t="shared" si="7"/>
        <v>9.4898174925387487E-3</v>
      </c>
      <c r="CV18" s="23">
        <f t="shared" si="7"/>
        <v>9.4884601290261654E-3</v>
      </c>
      <c r="CW18" s="23">
        <f t="shared" si="7"/>
        <v>9.4871162805133784E-3</v>
      </c>
    </row>
    <row r="19" spans="1:101" x14ac:dyDescent="0.35">
      <c r="A19" s="14" t="s">
        <v>39</v>
      </c>
      <c r="B19" s="16">
        <f>Teorico!$E$11*Automated!B18</f>
        <v>1</v>
      </c>
      <c r="C19" s="16">
        <f>Teorico!$E$11*Automated!C18</f>
        <v>0.99500000000000011</v>
      </c>
      <c r="D19" s="16">
        <f>Teorico!$E$11*Automated!D18</f>
        <v>0.99139893217846509</v>
      </c>
      <c r="E19" s="16">
        <f>Teorico!$E$11*Automated!E18</f>
        <v>0.98857419913384892</v>
      </c>
      <c r="F19" s="16">
        <f>Teorico!$E$11*Automated!F18</f>
        <v>0.98624616434333767</v>
      </c>
      <c r="G19" s="16">
        <f>Teorico!$E$11*Automated!G18</f>
        <v>0.98426427504778835</v>
      </c>
      <c r="H19" s="16">
        <f>Teorico!$E$11*Automated!H18</f>
        <v>0.98253787319078056</v>
      </c>
      <c r="I19" s="16">
        <f>Teorico!$E$11*Automated!I18</f>
        <v>0.98100801404193294</v>
      </c>
      <c r="J19" s="16">
        <f>Teorico!$E$11*Automated!J18</f>
        <v>0.97963416073844412</v>
      </c>
      <c r="K19" s="16">
        <f>Teorico!$E$11*Automated!K18</f>
        <v>0.97838721315754773</v>
      </c>
      <c r="L19" s="16">
        <f>Teorico!$E$11*Automated!L18</f>
        <v>0.97724556000115004</v>
      </c>
      <c r="M19" s="16">
        <f>Teorico!$E$11*Automated!M18</f>
        <v>0.97619270335808273</v>
      </c>
      <c r="N19" s="16">
        <f>Teorico!$E$11*Automated!N18</f>
        <v>0.97521575821288076</v>
      </c>
      <c r="O19" s="16">
        <f>Teorico!$E$11*Automated!O18</f>
        <v>0.97430446601397824</v>
      </c>
      <c r="P19" s="16">
        <f>Teorico!$E$11*Automated!P18</f>
        <v>0.97345052414703692</v>
      </c>
      <c r="Q19" s="16">
        <f>Teorico!$E$11*Automated!Q18</f>
        <v>0.97264711701284712</v>
      </c>
      <c r="R19" s="16">
        <f>Teorico!$E$11*Automated!R18</f>
        <v>0.97188857997750344</v>
      </c>
      <c r="S19" s="16">
        <f>Teorico!$E$11*Automated!S18</f>
        <v>0.97117015336583257</v>
      </c>
      <c r="T19" s="16">
        <f>Teorico!$E$11*Automated!T18</f>
        <v>0.97048779897404791</v>
      </c>
      <c r="U19" s="16">
        <f>Teorico!$E$11*Automated!U18</f>
        <v>0.96983806092935476</v>
      </c>
      <c r="V19" s="16">
        <f>Teorico!$E$11*Automated!V18</f>
        <v>0.96921795860918858</v>
      </c>
      <c r="W19" s="16">
        <f>Teorico!$E$11*Automated!W18</f>
        <v>0.96862490313389826</v>
      </c>
      <c r="X19" s="16">
        <f>Teorico!$E$11*Automated!X18</f>
        <v>0.96805663145955712</v>
      </c>
      <c r="Y19" s="16">
        <f>Teorico!$E$11*Automated!Y18</f>
        <v>0.9675111537938047</v>
      </c>
      <c r="Z19" s="16">
        <f>Teorico!$E$11*Automated!Z18</f>
        <v>0.96698671122432944</v>
      </c>
      <c r="AA19" s="16">
        <f>Teorico!$E$11*Automated!AA18</f>
        <v>0.96648174126592257</v>
      </c>
      <c r="AB19" s="16">
        <f>Teorico!$E$11*Automated!AB18</f>
        <v>0.96599484961213988</v>
      </c>
      <c r="AC19" s="16">
        <f>Teorico!$E$11*Automated!AC18</f>
        <v>0.96552478679577647</v>
      </c>
      <c r="AD19" s="16">
        <f>Teorico!$E$11*Automated!AD18</f>
        <v>0.96507042876776072</v>
      </c>
      <c r="AE19" s="16">
        <f>Teorico!$E$11*Automated!AE18</f>
        <v>0.96463076062982733</v>
      </c>
      <c r="AF19" s="16">
        <f>Teorico!$E$11*Automated!AF18</f>
        <v>0.96420486292508545</v>
      </c>
      <c r="AG19" s="16">
        <f>Teorico!$E$11*Automated!AG18</f>
        <v>0.96379190001805171</v>
      </c>
      <c r="AH19" s="16">
        <f>Teorico!$E$11*Automated!AH18</f>
        <v>0.96339111019292156</v>
      </c>
      <c r="AI19" s="16">
        <f>Teorico!$E$11*Automated!AI18</f>
        <v>0.96300179717365586</v>
      </c>
      <c r="AJ19" s="16">
        <f>Teorico!$E$11*Automated!AJ18</f>
        <v>0.96262332282749019</v>
      </c>
      <c r="AK19" s="16">
        <f>Teorico!$E$11*Automated!AK18</f>
        <v>0.96225510085888655</v>
      </c>
      <c r="AL19" s="16">
        <f>Teorico!$E$11*Automated!AL18</f>
        <v>0.96189659133671201</v>
      </c>
      <c r="AM19" s="16">
        <f>Teorico!$E$11*Automated!AM18</f>
        <v>0.96154729592581711</v>
      </c>
      <c r="AN19" s="16">
        <f>Teorico!$E$11*Automated!AN18</f>
        <v>0.96120675371685704</v>
      </c>
      <c r="AO19" s="16">
        <f>Teorico!$E$11*Automated!AO18</f>
        <v>0.96087453756642016</v>
      </c>
      <c r="AP19" s="16">
        <f>Teorico!$E$11*Automated!AP18</f>
        <v>0.96055025087425916</v>
      </c>
      <c r="AQ19" s="16">
        <f>Teorico!$E$11*Automated!AQ18</f>
        <v>0.96023352473639123</v>
      </c>
      <c r="AR19" s="16">
        <f>Teorico!$E$11*Automated!AR18</f>
        <v>0.9599240154226234</v>
      </c>
      <c r="AS19" s="16">
        <f>Teorico!$E$11*Automated!AS18</f>
        <v>0.95962140213509262</v>
      </c>
      <c r="AT19" s="16">
        <f>Teorico!$E$11*Automated!AT18</f>
        <v>0.95932538501104658</v>
      </c>
      <c r="AU19" s="16">
        <f>Teorico!$E$11*Automated!AU18</f>
        <v>0.95903568333858491</v>
      </c>
      <c r="AV19" s="16">
        <f>Teorico!$E$11*Automated!AV18</f>
        <v>0.95875203395866548</v>
      </c>
      <c r="AW19" s="16">
        <f>Teorico!$E$11*Automated!AW18</f>
        <v>0.95847418983049903</v>
      </c>
      <c r="AX19" s="16">
        <f>Teorico!$E$11*Automated!AX18</f>
        <v>0.95820191874067995</v>
      </c>
      <c r="AY19" s="16">
        <f>Teorico!$E$11*Automated!AY18</f>
        <v>0.95793500213909344</v>
      </c>
      <c r="AZ19" s="16">
        <f>Teorico!$E$11*Automated!AZ18</f>
        <v>0.95767323408694227</v>
      </c>
      <c r="BA19" s="16">
        <f>Teorico!$E$11*Automated!BA18</f>
        <v>0.95741642030416818</v>
      </c>
      <c r="BB19" s="16">
        <f>Teorico!$E$11*Automated!BB18</f>
        <v>0.95716437730520421</v>
      </c>
      <c r="BC19" s="16">
        <f>Teorico!$E$11*Automated!BC18</f>
        <v>0.95691693161339753</v>
      </c>
      <c r="BD19" s="16">
        <f>Teorico!$E$11*Automated!BD18</f>
        <v>0.95667391904566434</v>
      </c>
      <c r="BE19" s="16">
        <f>Teorico!$E$11*Automated!BE18</f>
        <v>0.95643518405996342</v>
      </c>
      <c r="BF19" s="16">
        <f>Teorico!$E$11*Automated!BF18</f>
        <v>0.95620057915908696</v>
      </c>
      <c r="BG19" s="16">
        <f>Teorico!$E$11*Automated!BG18</f>
        <v>0.9559699643450249</v>
      </c>
      <c r="BH19" s="16">
        <f>Teorico!$E$11*Automated!BH18</f>
        <v>0.95574320661884227</v>
      </c>
      <c r="BI19" s="16">
        <f>Teorico!$E$11*Automated!BI18</f>
        <v>0.95552017952158574</v>
      </c>
      <c r="BJ19" s="16">
        <f>Teorico!$E$11*Automated!BJ18</f>
        <v>0.95530076271224373</v>
      </c>
      <c r="BK19" s="16">
        <f>Teorico!$E$11*Automated!BK18</f>
        <v>0.9550848415792238</v>
      </c>
      <c r="BL19" s="16">
        <f>Teorico!$E$11*Automated!BL18</f>
        <v>0.95487230688220615</v>
      </c>
      <c r="BM19" s="16">
        <f>Teorico!$E$11*Automated!BM18</f>
        <v>0.9546630544215623</v>
      </c>
      <c r="BN19" s="16">
        <f>Teorico!$E$11*Automated!BN18</f>
        <v>0.95445698473283269</v>
      </c>
      <c r="BO19" s="16">
        <f>Teorico!$E$11*Automated!BO18</f>
        <v>0.95425400280401507</v>
      </c>
      <c r="BP19" s="16">
        <f>Teorico!$E$11*Automated!BP18</f>
        <v>0.95405401781365107</v>
      </c>
      <c r="BQ19" s="16">
        <f>Teorico!$E$11*Automated!BQ18</f>
        <v>0.95385694288789902</v>
      </c>
      <c r="BR19" s="16">
        <f>Teorico!$E$11*Automated!BR18</f>
        <v>0.95366269487496524</v>
      </c>
      <c r="BS19" s="16">
        <f>Teorico!$E$11*Automated!BS18</f>
        <v>0.95347119413542702</v>
      </c>
      <c r="BT19" s="16">
        <f>Teorico!$E$11*Automated!BT18</f>
        <v>0.95328236434711755</v>
      </c>
      <c r="BU19" s="16">
        <f>Teorico!$E$11*Automated!BU18</f>
        <v>0.95309613232338231</v>
      </c>
      <c r="BV19" s="16">
        <f>Teorico!$E$11*Automated!BV18</f>
        <v>0.95291242784361474</v>
      </c>
      <c r="BW19" s="16">
        <f>Teorico!$E$11*Automated!BW18</f>
        <v>0.95273118349509345</v>
      </c>
      <c r="BX19" s="16">
        <f>Teorico!$E$11*Automated!BX18</f>
        <v>0.95255233452522581</v>
      </c>
      <c r="BY19" s="16">
        <f>Teorico!$E$11*Automated!BY18</f>
        <v>0.95237581870338717</v>
      </c>
      <c r="BZ19" s="16">
        <f>Teorico!$E$11*Automated!BZ18</f>
        <v>0.95220157619161727</v>
      </c>
      <c r="CA19" s="16">
        <f>Teorico!$E$11*Automated!CA18</f>
        <v>0.95202954942350171</v>
      </c>
      <c r="CB19" s="16">
        <f>Teorico!$E$11*Automated!CB18</f>
        <v>0.95185968299062274</v>
      </c>
      <c r="CC19" s="16">
        <f>Teorico!$E$11*Automated!CC18</f>
        <v>0.95169192353601983</v>
      </c>
      <c r="CD19" s="16">
        <f>Teorico!$E$11*Automated!CD18</f>
        <v>0.95152621965414586</v>
      </c>
      <c r="CE19" s="16">
        <f>Teorico!$E$11*Automated!CE18</f>
        <v>0.95136252179685055</v>
      </c>
      <c r="CF19" s="16">
        <f>Teorico!$E$11*Automated!CF18</f>
        <v>0.95120078218495996</v>
      </c>
      <c r="CG19" s="16">
        <f>Teorico!$E$11*Automated!CG18</f>
        <v>0.95104095472505534</v>
      </c>
      <c r="CH19" s="16">
        <f>Teorico!$E$11*Automated!CH18</f>
        <v>0.95088299493109174</v>
      </c>
      <c r="CI19" s="16">
        <f>Teorico!$E$11*Automated!CI18</f>
        <v>0.95072685985052008</v>
      </c>
      <c r="CJ19" s="16">
        <f>Teorico!$E$11*Automated!CJ18</f>
        <v>0.9505725079946058</v>
      </c>
      <c r="CK19" s="16">
        <f>Teorico!$E$11*Automated!CK18</f>
        <v>0.95041989927266213</v>
      </c>
      <c r="CL19" s="16">
        <f>Teorico!$E$11*Automated!CL18</f>
        <v>0.95026899492993666</v>
      </c>
      <c r="CM19" s="16">
        <f>Teorico!$E$11*Automated!CM18</f>
        <v>0.95011975748890942</v>
      </c>
      <c r="CN19" s="16">
        <f>Teorico!$E$11*Automated!CN18</f>
        <v>0.94997215069378171</v>
      </c>
      <c r="CO19" s="16">
        <f>Teorico!$E$11*Automated!CO18</f>
        <v>0.94982613945794747</v>
      </c>
      <c r="CP19" s="16">
        <f>Teorico!$E$11*Automated!CP18</f>
        <v>0.94968168981425949</v>
      </c>
      <c r="CQ19" s="16">
        <f>Teorico!$E$11*Automated!CQ18</f>
        <v>0.94953876886791133</v>
      </c>
      <c r="CR19" s="16">
        <f>Teorico!$E$11*Automated!CR18</f>
        <v>0.94939734475177395</v>
      </c>
      <c r="CS19" s="16">
        <f>Teorico!$E$11*Automated!CS18</f>
        <v>0.94925738658403269</v>
      </c>
      <c r="CT19" s="16">
        <f>Teorico!$E$11*Automated!CT18</f>
        <v>0.94911886442798632</v>
      </c>
      <c r="CU19" s="16">
        <f>Teorico!$E$11*Automated!CU18</f>
        <v>0.94898174925387491</v>
      </c>
      <c r="CV19" s="16">
        <f>Teorico!$E$11*Automated!CV18</f>
        <v>0.9488460129026165</v>
      </c>
      <c r="CW19" s="16">
        <f>Teorico!$E$11*Automated!CW18</f>
        <v>0.9487116280513378</v>
      </c>
    </row>
    <row r="21" spans="1:101" x14ac:dyDescent="0.35">
      <c r="A21" s="32" t="s">
        <v>41</v>
      </c>
      <c r="B21" s="31">
        <f>Teorico!$E$14*Teorico!$E$15</f>
        <v>0</v>
      </c>
      <c r="C21" s="31">
        <f>Teorico!$E$14*Teorico!$E$15</f>
        <v>0</v>
      </c>
      <c r="D21" s="31">
        <f>Teorico!$E$14*Teorico!$E$15</f>
        <v>0</v>
      </c>
      <c r="E21" s="31">
        <f>Teorico!$E$14*Teorico!$E$15</f>
        <v>0</v>
      </c>
      <c r="F21" s="31">
        <f>Teorico!$E$14*Teorico!$E$15</f>
        <v>0</v>
      </c>
      <c r="G21" s="31">
        <f>Teorico!$E$14*Teorico!$E$15</f>
        <v>0</v>
      </c>
      <c r="H21" s="31">
        <f>Teorico!$E$14*Teorico!$E$15</f>
        <v>0</v>
      </c>
      <c r="I21" s="31">
        <f>Teorico!$E$14*Teorico!$E$15</f>
        <v>0</v>
      </c>
      <c r="J21" s="31">
        <f>Teorico!$E$14*Teorico!$E$15</f>
        <v>0</v>
      </c>
      <c r="K21" s="31">
        <f>Teorico!$E$14*Teorico!$E$15</f>
        <v>0</v>
      </c>
      <c r="L21" s="31">
        <f>Teorico!$E$14*Teorico!$E$15</f>
        <v>0</v>
      </c>
      <c r="M21" s="31">
        <f>Teorico!$E$14*Teorico!$E$15</f>
        <v>0</v>
      </c>
      <c r="N21" s="31">
        <f>Teorico!$E$14*Teorico!$E$15</f>
        <v>0</v>
      </c>
      <c r="O21" s="31">
        <f>Teorico!$E$14*Teorico!$E$15</f>
        <v>0</v>
      </c>
      <c r="P21" s="31">
        <f>Teorico!$E$14*Teorico!$E$15</f>
        <v>0</v>
      </c>
      <c r="Q21" s="31">
        <f>Teorico!$E$14*Teorico!$E$15</f>
        <v>0</v>
      </c>
      <c r="R21" s="31">
        <f>Teorico!$E$14*Teorico!$E$15</f>
        <v>0</v>
      </c>
      <c r="S21" s="31">
        <f>Teorico!$E$14*Teorico!$E$15</f>
        <v>0</v>
      </c>
      <c r="T21" s="31">
        <f>Teorico!$E$14*Teorico!$E$15</f>
        <v>0</v>
      </c>
      <c r="U21" s="31">
        <f>Teorico!$E$14*Teorico!$E$15</f>
        <v>0</v>
      </c>
      <c r="V21" s="31">
        <f>Teorico!$E$14*Teorico!$E$15</f>
        <v>0</v>
      </c>
      <c r="W21" s="31">
        <f>Teorico!$E$14*Teorico!$E$15</f>
        <v>0</v>
      </c>
      <c r="X21" s="31">
        <f>Teorico!$E$14*Teorico!$E$15</f>
        <v>0</v>
      </c>
      <c r="Y21" s="31">
        <f>Teorico!$E$14*Teorico!$E$15</f>
        <v>0</v>
      </c>
      <c r="Z21" s="31">
        <f>Teorico!$E$14*Teorico!$E$15</f>
        <v>0</v>
      </c>
      <c r="AA21" s="31">
        <f>Teorico!$E$14*Teorico!$E$15</f>
        <v>0</v>
      </c>
      <c r="AB21" s="31">
        <f>Teorico!$E$14*Teorico!$E$15</f>
        <v>0</v>
      </c>
      <c r="AC21" s="31">
        <f>Teorico!$E$14*Teorico!$E$15</f>
        <v>0</v>
      </c>
      <c r="AD21" s="31">
        <f>Teorico!$E$14*Teorico!$E$15</f>
        <v>0</v>
      </c>
      <c r="AE21" s="31">
        <f>Teorico!$E$14*Teorico!$E$15</f>
        <v>0</v>
      </c>
      <c r="AF21" s="31">
        <f>Teorico!$E$14*Teorico!$E$15</f>
        <v>0</v>
      </c>
      <c r="AG21" s="31">
        <f>Teorico!$E$14*Teorico!$E$15</f>
        <v>0</v>
      </c>
      <c r="AH21" s="31">
        <f>Teorico!$E$14*Teorico!$E$15</f>
        <v>0</v>
      </c>
      <c r="AI21" s="31">
        <f>Teorico!$E$14*Teorico!$E$15</f>
        <v>0</v>
      </c>
      <c r="AJ21" s="31">
        <f>Teorico!$E$14*Teorico!$E$15</f>
        <v>0</v>
      </c>
      <c r="AK21" s="31">
        <f>Teorico!$E$14*Teorico!$E$15</f>
        <v>0</v>
      </c>
      <c r="AL21" s="31">
        <f>Teorico!$E$14*Teorico!$E$15</f>
        <v>0</v>
      </c>
      <c r="AM21" s="31">
        <f>Teorico!$E$14*Teorico!$E$15</f>
        <v>0</v>
      </c>
      <c r="AN21" s="31">
        <f>Teorico!$E$14*Teorico!$E$15</f>
        <v>0</v>
      </c>
      <c r="AO21" s="31">
        <f>Teorico!$E$14*Teorico!$E$15</f>
        <v>0</v>
      </c>
      <c r="AP21" s="31">
        <f>Teorico!$E$14*Teorico!$E$15</f>
        <v>0</v>
      </c>
      <c r="AQ21" s="31">
        <f>Teorico!$E$14*Teorico!$E$15</f>
        <v>0</v>
      </c>
      <c r="AR21" s="31">
        <f>Teorico!$E$14*Teorico!$E$15</f>
        <v>0</v>
      </c>
      <c r="AS21" s="31">
        <f>Teorico!$E$14*Teorico!$E$15</f>
        <v>0</v>
      </c>
      <c r="AT21" s="31">
        <f>Teorico!$E$14*Teorico!$E$15</f>
        <v>0</v>
      </c>
      <c r="AU21" s="31">
        <f>Teorico!$E$14*Teorico!$E$15</f>
        <v>0</v>
      </c>
      <c r="AV21" s="31">
        <f>Teorico!$E$14*Teorico!$E$15</f>
        <v>0</v>
      </c>
      <c r="AW21" s="31">
        <f>Teorico!$E$14*Teorico!$E$15</f>
        <v>0</v>
      </c>
      <c r="AX21" s="31">
        <f>Teorico!$E$14*Teorico!$E$15</f>
        <v>0</v>
      </c>
      <c r="AY21" s="31">
        <f>Teorico!$E$14*Teorico!$E$15</f>
        <v>0</v>
      </c>
      <c r="AZ21" s="31">
        <f>Teorico!$E$14*Teorico!$E$15</f>
        <v>0</v>
      </c>
      <c r="BA21" s="31">
        <f>Teorico!$E$14*Teorico!$E$15</f>
        <v>0</v>
      </c>
      <c r="BB21" s="31">
        <f>Teorico!$E$14*Teorico!$E$15</f>
        <v>0</v>
      </c>
      <c r="BC21" s="31">
        <f>Teorico!$E$14*Teorico!$E$15</f>
        <v>0</v>
      </c>
      <c r="BD21" s="31">
        <f>Teorico!$E$14*Teorico!$E$15</f>
        <v>0</v>
      </c>
      <c r="BE21" s="31">
        <f>Teorico!$E$14*Teorico!$E$15</f>
        <v>0</v>
      </c>
      <c r="BF21" s="31">
        <f>Teorico!$E$14*Teorico!$E$15</f>
        <v>0</v>
      </c>
      <c r="BG21" s="31">
        <f>Teorico!$E$14*Teorico!$E$15</f>
        <v>0</v>
      </c>
      <c r="BH21" s="31">
        <f>Teorico!$E$14*Teorico!$E$15</f>
        <v>0</v>
      </c>
      <c r="BI21" s="31">
        <f>Teorico!$E$14*Teorico!$E$15</f>
        <v>0</v>
      </c>
      <c r="BJ21" s="31">
        <f>Teorico!$E$14*Teorico!$E$15</f>
        <v>0</v>
      </c>
      <c r="BK21" s="31">
        <f>Teorico!$E$14*Teorico!$E$15</f>
        <v>0</v>
      </c>
      <c r="BL21" s="31">
        <f>Teorico!$E$14*Teorico!$E$15</f>
        <v>0</v>
      </c>
      <c r="BM21" s="31">
        <f>Teorico!$E$14*Teorico!$E$15</f>
        <v>0</v>
      </c>
      <c r="BN21" s="31">
        <f>Teorico!$E$14*Teorico!$E$15</f>
        <v>0</v>
      </c>
      <c r="BO21" s="31">
        <f>Teorico!$E$14*Teorico!$E$15</f>
        <v>0</v>
      </c>
      <c r="BP21" s="31">
        <f>Teorico!$E$14*Teorico!$E$15</f>
        <v>0</v>
      </c>
      <c r="BQ21" s="31">
        <f>Teorico!$E$14*Teorico!$E$15</f>
        <v>0</v>
      </c>
      <c r="BR21" s="31">
        <f>Teorico!$E$14*Teorico!$E$15</f>
        <v>0</v>
      </c>
      <c r="BS21" s="31">
        <f>Teorico!$E$14*Teorico!$E$15</f>
        <v>0</v>
      </c>
      <c r="BT21" s="31">
        <f>Teorico!$E$14*Teorico!$E$15</f>
        <v>0</v>
      </c>
      <c r="BU21" s="31">
        <f>Teorico!$E$14*Teorico!$E$15</f>
        <v>0</v>
      </c>
      <c r="BV21" s="31">
        <f>Teorico!$E$14*Teorico!$E$15</f>
        <v>0</v>
      </c>
      <c r="BW21" s="31">
        <f>Teorico!$E$14*Teorico!$E$15</f>
        <v>0</v>
      </c>
      <c r="BX21" s="31">
        <f>Teorico!$E$14*Teorico!$E$15</f>
        <v>0</v>
      </c>
      <c r="BY21" s="31">
        <f>Teorico!$E$14*Teorico!$E$15</f>
        <v>0</v>
      </c>
      <c r="BZ21" s="31">
        <f>Teorico!$E$14*Teorico!$E$15</f>
        <v>0</v>
      </c>
      <c r="CA21" s="31">
        <f>Teorico!$E$14*Teorico!$E$15</f>
        <v>0</v>
      </c>
      <c r="CB21" s="31">
        <f>Teorico!$E$14*Teorico!$E$15</f>
        <v>0</v>
      </c>
      <c r="CC21" s="31">
        <f>Teorico!$E$14*Teorico!$E$15</f>
        <v>0</v>
      </c>
      <c r="CD21" s="31">
        <f>Teorico!$E$14*Teorico!$E$15</f>
        <v>0</v>
      </c>
      <c r="CE21" s="31">
        <f>Teorico!$E$14*Teorico!$E$15</f>
        <v>0</v>
      </c>
      <c r="CF21" s="31">
        <f>Teorico!$E$14*Teorico!$E$15</f>
        <v>0</v>
      </c>
      <c r="CG21" s="31">
        <f>Teorico!$E$14*Teorico!$E$15</f>
        <v>0</v>
      </c>
      <c r="CH21" s="31">
        <f>Teorico!$E$14*Teorico!$E$15</f>
        <v>0</v>
      </c>
      <c r="CI21" s="31">
        <f>Teorico!$E$14*Teorico!$E$15</f>
        <v>0</v>
      </c>
      <c r="CJ21" s="31">
        <f>Teorico!$E$14*Teorico!$E$15</f>
        <v>0</v>
      </c>
      <c r="CK21" s="31">
        <f>Teorico!$E$14*Teorico!$E$15</f>
        <v>0</v>
      </c>
      <c r="CL21" s="31">
        <f>Teorico!$E$14*Teorico!$E$15</f>
        <v>0</v>
      </c>
      <c r="CM21" s="31">
        <f>Teorico!$E$14*Teorico!$E$15</f>
        <v>0</v>
      </c>
      <c r="CN21" s="31">
        <f>Teorico!$E$14*Teorico!$E$15</f>
        <v>0</v>
      </c>
      <c r="CO21" s="31">
        <f>Teorico!$E$14*Teorico!$E$15</f>
        <v>0</v>
      </c>
      <c r="CP21" s="31">
        <f>Teorico!$E$14*Teorico!$E$15</f>
        <v>0</v>
      </c>
      <c r="CQ21" s="31">
        <f>Teorico!$E$14*Teorico!$E$15</f>
        <v>0</v>
      </c>
      <c r="CR21" s="31">
        <f>Teorico!$E$14*Teorico!$E$15</f>
        <v>0</v>
      </c>
      <c r="CS21" s="31">
        <f>Teorico!$E$14*Teorico!$E$15</f>
        <v>0</v>
      </c>
      <c r="CT21" s="31">
        <f>Teorico!$E$14*Teorico!$E$15</f>
        <v>0</v>
      </c>
      <c r="CU21" s="31">
        <f>Teorico!$E$14*Teorico!$E$15</f>
        <v>0</v>
      </c>
      <c r="CV21" s="31">
        <f>Teorico!$E$14*Teorico!$E$15</f>
        <v>0</v>
      </c>
      <c r="CW21" s="31">
        <f>Teorico!$E$14*Teorico!$E$15</f>
        <v>0</v>
      </c>
    </row>
    <row r="22" spans="1:101" x14ac:dyDescent="0.35">
      <c r="A22" s="15" t="s">
        <v>42</v>
      </c>
      <c r="B22" s="19">
        <f>B21/(B1*Teorico!$E$9)</f>
        <v>0</v>
      </c>
      <c r="C22" s="19">
        <f>C21/(C1*Teorico!$E$9)</f>
        <v>0</v>
      </c>
      <c r="D22" s="19">
        <f>D21/(D1*Teorico!$E$9)</f>
        <v>0</v>
      </c>
      <c r="E22" s="19">
        <f>E21/(E1*Teorico!$E$9)</f>
        <v>0</v>
      </c>
      <c r="F22" s="19">
        <f>F21/(F1*Teorico!$E$9)</f>
        <v>0</v>
      </c>
      <c r="G22" s="19">
        <f>G21/(G1*Teorico!$E$9)</f>
        <v>0</v>
      </c>
      <c r="H22" s="19">
        <f>H21/(H1*Teorico!$E$9)</f>
        <v>0</v>
      </c>
      <c r="I22" s="19">
        <f>I21/(I1*Teorico!$E$9)</f>
        <v>0</v>
      </c>
      <c r="J22" s="19">
        <f>J21/(J1*Teorico!$E$9)</f>
        <v>0</v>
      </c>
      <c r="K22" s="19">
        <f>K21/(K1*Teorico!$E$9)</f>
        <v>0</v>
      </c>
      <c r="L22" s="19">
        <f>L21/(L1*Teorico!$E$9)</f>
        <v>0</v>
      </c>
      <c r="M22" s="19">
        <f>M21/(M1*Teorico!$E$9)</f>
        <v>0</v>
      </c>
      <c r="N22" s="19">
        <f>N21/(N1*Teorico!$E$9)</f>
        <v>0</v>
      </c>
      <c r="O22" s="19">
        <f>O21/(O1*Teorico!$E$9)</f>
        <v>0</v>
      </c>
      <c r="P22" s="19">
        <f>P21/(P1*Teorico!$E$9)</f>
        <v>0</v>
      </c>
      <c r="Q22" s="19">
        <f>Q21/(Q1*Teorico!$E$9)</f>
        <v>0</v>
      </c>
      <c r="R22" s="19">
        <f>R21/(R1*Teorico!$E$9)</f>
        <v>0</v>
      </c>
      <c r="S22" s="19">
        <f>S21/(S1*Teorico!$E$9)</f>
        <v>0</v>
      </c>
      <c r="T22" s="19">
        <f>T21/(T1*Teorico!$E$9)</f>
        <v>0</v>
      </c>
      <c r="U22" s="19">
        <f>U21/(U1*Teorico!$E$9)</f>
        <v>0</v>
      </c>
      <c r="V22" s="19">
        <f>V21/(V1*Teorico!$E$9)</f>
        <v>0</v>
      </c>
      <c r="W22" s="19">
        <f>W21/(W1*Teorico!$E$9)</f>
        <v>0</v>
      </c>
      <c r="X22" s="19">
        <f>X21/(X1*Teorico!$E$9)</f>
        <v>0</v>
      </c>
      <c r="Y22" s="19">
        <f>Y21/(Y1*Teorico!$E$9)</f>
        <v>0</v>
      </c>
      <c r="Z22" s="19">
        <f>Z21/(Z1*Teorico!$E$9)</f>
        <v>0</v>
      </c>
      <c r="AA22" s="19">
        <f>AA21/(AA1*Teorico!$E$9)</f>
        <v>0</v>
      </c>
      <c r="AB22" s="19">
        <f>AB21/(AB1*Teorico!$E$9)</f>
        <v>0</v>
      </c>
      <c r="AC22" s="19">
        <f>AC21/(AC1*Teorico!$E$9)</f>
        <v>0</v>
      </c>
      <c r="AD22" s="19">
        <f>AD21/(AD1*Teorico!$E$9)</f>
        <v>0</v>
      </c>
      <c r="AE22" s="19">
        <f>AE21/(AE1*Teorico!$E$9)</f>
        <v>0</v>
      </c>
      <c r="AF22" s="19">
        <f>AF21/(AF1*Teorico!$E$9)</f>
        <v>0</v>
      </c>
      <c r="AG22" s="19">
        <f>AG21/(AG1*Teorico!$E$9)</f>
        <v>0</v>
      </c>
      <c r="AH22" s="19">
        <f>AH21/(AH1*Teorico!$E$9)</f>
        <v>0</v>
      </c>
      <c r="AI22" s="19">
        <f>AI21/(AI1*Teorico!$E$9)</f>
        <v>0</v>
      </c>
      <c r="AJ22" s="19">
        <f>AJ21/(AJ1*Teorico!$E$9)</f>
        <v>0</v>
      </c>
      <c r="AK22" s="19">
        <f>AK21/(AK1*Teorico!$E$9)</f>
        <v>0</v>
      </c>
      <c r="AL22" s="19">
        <f>AL21/(AL1*Teorico!$E$9)</f>
        <v>0</v>
      </c>
      <c r="AM22" s="19">
        <f>AM21/(AM1*Teorico!$E$9)</f>
        <v>0</v>
      </c>
      <c r="AN22" s="19">
        <f>AN21/(AN1*Teorico!$E$9)</f>
        <v>0</v>
      </c>
      <c r="AO22" s="19">
        <f>AO21/(AO1*Teorico!$E$9)</f>
        <v>0</v>
      </c>
      <c r="AP22" s="19">
        <f>AP21/(AP1*Teorico!$E$9)</f>
        <v>0</v>
      </c>
      <c r="AQ22" s="19">
        <f>AQ21/(AQ1*Teorico!$E$9)</f>
        <v>0</v>
      </c>
      <c r="AR22" s="19">
        <f>AR21/(AR1*Teorico!$E$9)</f>
        <v>0</v>
      </c>
      <c r="AS22" s="19">
        <f>AS21/(AS1*Teorico!$E$9)</f>
        <v>0</v>
      </c>
      <c r="AT22" s="19">
        <f>AT21/(AT1*Teorico!$E$9)</f>
        <v>0</v>
      </c>
      <c r="AU22" s="19">
        <f>AU21/(AU1*Teorico!$E$9)</f>
        <v>0</v>
      </c>
      <c r="AV22" s="19">
        <f>AV21/(AV1*Teorico!$E$9)</f>
        <v>0</v>
      </c>
      <c r="AW22" s="19">
        <f>AW21/(AW1*Teorico!$E$9)</f>
        <v>0</v>
      </c>
      <c r="AX22" s="19">
        <f>AX21/(AX1*Teorico!$E$9)</f>
        <v>0</v>
      </c>
      <c r="AY22" s="19">
        <f>AY21/(AY1*Teorico!$E$9)</f>
        <v>0</v>
      </c>
      <c r="AZ22" s="19">
        <f>AZ21/(AZ1*Teorico!$E$9)</f>
        <v>0</v>
      </c>
      <c r="BA22" s="19">
        <f>BA21/(BA1*Teorico!$E$9)</f>
        <v>0</v>
      </c>
      <c r="BB22" s="19">
        <f>BB21/(BB1*Teorico!$E$9)</f>
        <v>0</v>
      </c>
      <c r="BC22" s="19">
        <f>BC21/(BC1*Teorico!$E$9)</f>
        <v>0</v>
      </c>
      <c r="BD22" s="19">
        <f>BD21/(BD1*Teorico!$E$9)</f>
        <v>0</v>
      </c>
      <c r="BE22" s="19">
        <f>BE21/(BE1*Teorico!$E$9)</f>
        <v>0</v>
      </c>
      <c r="BF22" s="19">
        <f>BF21/(BF1*Teorico!$E$9)</f>
        <v>0</v>
      </c>
      <c r="BG22" s="19">
        <f>BG21/(BG1*Teorico!$E$9)</f>
        <v>0</v>
      </c>
      <c r="BH22" s="19">
        <f>BH21/(BH1*Teorico!$E$9)</f>
        <v>0</v>
      </c>
      <c r="BI22" s="19">
        <f>BI21/(BI1*Teorico!$E$9)</f>
        <v>0</v>
      </c>
      <c r="BJ22" s="19">
        <f>BJ21/(BJ1*Teorico!$E$9)</f>
        <v>0</v>
      </c>
      <c r="BK22" s="19">
        <f>BK21/(BK1*Teorico!$E$9)</f>
        <v>0</v>
      </c>
      <c r="BL22" s="19">
        <f>BL21/(BL1*Teorico!$E$9)</f>
        <v>0</v>
      </c>
      <c r="BM22" s="19">
        <f>BM21/(BM1*Teorico!$E$9)</f>
        <v>0</v>
      </c>
      <c r="BN22" s="19">
        <f>BN21/(BN1*Teorico!$E$9)</f>
        <v>0</v>
      </c>
      <c r="BO22" s="19">
        <f>BO21/(BO1*Teorico!$E$9)</f>
        <v>0</v>
      </c>
      <c r="BP22" s="19">
        <f>BP21/(BP1*Teorico!$E$9)</f>
        <v>0</v>
      </c>
      <c r="BQ22" s="19">
        <f>BQ21/(BQ1*Teorico!$E$9)</f>
        <v>0</v>
      </c>
      <c r="BR22" s="19">
        <f>BR21/(BR1*Teorico!$E$9)</f>
        <v>0</v>
      </c>
      <c r="BS22" s="19">
        <f>BS21/(BS1*Teorico!$E$9)</f>
        <v>0</v>
      </c>
      <c r="BT22" s="19">
        <f>BT21/(BT1*Teorico!$E$9)</f>
        <v>0</v>
      </c>
      <c r="BU22" s="19">
        <f>BU21/(BU1*Teorico!$E$9)</f>
        <v>0</v>
      </c>
      <c r="BV22" s="19">
        <f>BV21/(BV1*Teorico!$E$9)</f>
        <v>0</v>
      </c>
      <c r="BW22" s="19">
        <f>BW21/(BW1*Teorico!$E$9)</f>
        <v>0</v>
      </c>
      <c r="BX22" s="19">
        <f>BX21/(BX1*Teorico!$E$9)</f>
        <v>0</v>
      </c>
      <c r="BY22" s="19">
        <f>BY21/(BY1*Teorico!$E$9)</f>
        <v>0</v>
      </c>
      <c r="BZ22" s="19">
        <f>BZ21/(BZ1*Teorico!$E$9)</f>
        <v>0</v>
      </c>
      <c r="CA22" s="19">
        <f>CA21/(CA1*Teorico!$E$9)</f>
        <v>0</v>
      </c>
      <c r="CB22" s="19">
        <f>CB21/(CB1*Teorico!$E$9)</f>
        <v>0</v>
      </c>
      <c r="CC22" s="19">
        <f>CC21/(CC1*Teorico!$E$9)</f>
        <v>0</v>
      </c>
      <c r="CD22" s="19">
        <f>CD21/(CD1*Teorico!$E$9)</f>
        <v>0</v>
      </c>
      <c r="CE22" s="19">
        <f>CE21/(CE1*Teorico!$E$9)</f>
        <v>0</v>
      </c>
      <c r="CF22" s="19">
        <f>CF21/(CF1*Teorico!$E$9)</f>
        <v>0</v>
      </c>
      <c r="CG22" s="19">
        <f>CG21/(CG1*Teorico!$E$9)</f>
        <v>0</v>
      </c>
      <c r="CH22" s="19">
        <f>CH21/(CH1*Teorico!$E$9)</f>
        <v>0</v>
      </c>
      <c r="CI22" s="19">
        <f>CI21/(CI1*Teorico!$E$9)</f>
        <v>0</v>
      </c>
      <c r="CJ22" s="19">
        <f>CJ21/(CJ1*Teorico!$E$9)</f>
        <v>0</v>
      </c>
      <c r="CK22" s="19">
        <f>CK21/(CK1*Teorico!$E$9)</f>
        <v>0</v>
      </c>
      <c r="CL22" s="19">
        <f>CL21/(CL1*Teorico!$E$9)</f>
        <v>0</v>
      </c>
      <c r="CM22" s="19">
        <f>CM21/(CM1*Teorico!$E$9)</f>
        <v>0</v>
      </c>
      <c r="CN22" s="19">
        <f>CN21/(CN1*Teorico!$E$9)</f>
        <v>0</v>
      </c>
      <c r="CO22" s="19">
        <f>CO21/(CO1*Teorico!$E$9)</f>
        <v>0</v>
      </c>
      <c r="CP22" s="19">
        <f>CP21/(CP1*Teorico!$E$9)</f>
        <v>0</v>
      </c>
      <c r="CQ22" s="19">
        <f>CQ21/(CQ1*Teorico!$E$9)</f>
        <v>0</v>
      </c>
      <c r="CR22" s="19">
        <f>CR21/(CR1*Teorico!$E$9)</f>
        <v>0</v>
      </c>
      <c r="CS22" s="19">
        <f>CS21/(CS1*Teorico!$E$9)</f>
        <v>0</v>
      </c>
      <c r="CT22" s="19">
        <f>CT21/(CT1*Teorico!$E$9)</f>
        <v>0</v>
      </c>
      <c r="CU22" s="19">
        <f>CU21/(CU1*Teorico!$E$9)</f>
        <v>0</v>
      </c>
      <c r="CV22" s="19">
        <f>CV21/(CV1*Teorico!$E$9)</f>
        <v>0</v>
      </c>
      <c r="CW22" s="19">
        <f>CW21/(CW1*Teorico!$E$9)</f>
        <v>0</v>
      </c>
    </row>
    <row r="25" spans="1:101" x14ac:dyDescent="0.35">
      <c r="A25" s="2" t="s">
        <v>45</v>
      </c>
      <c r="B25" s="19">
        <f>SUM(B6,B9,B11,B13,B19,B22)</f>
        <v>1027.6666666666665</v>
      </c>
      <c r="C25" s="19">
        <f t="shared" ref="C25:BN25" si="8">SUM(C6,C9,C11,C13,C19,C22)</f>
        <v>514.32833333333326</v>
      </c>
      <c r="D25" s="19">
        <f t="shared" si="8"/>
        <v>343.2136211544007</v>
      </c>
      <c r="E25" s="19">
        <f t="shared" si="8"/>
        <v>257.65524086580047</v>
      </c>
      <c r="F25" s="19">
        <f t="shared" si="8"/>
        <v>206.31957949767667</v>
      </c>
      <c r="G25" s="19">
        <f t="shared" si="8"/>
        <v>172.09537538615891</v>
      </c>
      <c r="H25" s="19">
        <f t="shared" si="8"/>
        <v>147.64920453985744</v>
      </c>
      <c r="I25" s="19">
        <f t="shared" si="8"/>
        <v>129.31434134737523</v>
      </c>
      <c r="J25" s="19">
        <f t="shared" si="8"/>
        <v>115.05370823481252</v>
      </c>
      <c r="K25" s="19">
        <f t="shared" si="8"/>
        <v>103.64505387982422</v>
      </c>
      <c r="L25" s="19">
        <f t="shared" si="8"/>
        <v>94.310578893334494</v>
      </c>
      <c r="M25" s="19">
        <f t="shared" si="8"/>
        <v>86.531748258913638</v>
      </c>
      <c r="N25" s="19">
        <f t="shared" si="8"/>
        <v>79.949574732571861</v>
      </c>
      <c r="O25" s="19">
        <f t="shared" si="8"/>
        <v>74.307637799347305</v>
      </c>
      <c r="P25" s="19">
        <f t="shared" si="8"/>
        <v>69.417894968591483</v>
      </c>
      <c r="Q25" s="19">
        <f t="shared" si="8"/>
        <v>65.139313783679498</v>
      </c>
      <c r="R25" s="19">
        <f t="shared" si="8"/>
        <v>61.364045442722606</v>
      </c>
      <c r="S25" s="19">
        <f t="shared" si="8"/>
        <v>58.008207190402871</v>
      </c>
      <c r="T25" s="19">
        <f t="shared" si="8"/>
        <v>55.005575518272295</v>
      </c>
      <c r="U25" s="19">
        <f t="shared" si="8"/>
        <v>52.303171394262691</v>
      </c>
      <c r="V25" s="19">
        <f t="shared" si="8"/>
        <v>49.858106847498071</v>
      </c>
      <c r="W25" s="19">
        <f t="shared" si="8"/>
        <v>47.635291569800572</v>
      </c>
      <c r="X25" s="19">
        <f t="shared" si="8"/>
        <v>45.605737790879843</v>
      </c>
      <c r="Y25" s="19">
        <f t="shared" si="8"/>
        <v>43.745288931571586</v>
      </c>
      <c r="Z25" s="19">
        <f t="shared" si="8"/>
        <v>42.033653377890992</v>
      </c>
      <c r="AA25" s="19">
        <f t="shared" si="8"/>
        <v>40.453661228445412</v>
      </c>
      <c r="AB25" s="19">
        <f t="shared" si="8"/>
        <v>38.990686207636827</v>
      </c>
      <c r="AC25" s="19">
        <f t="shared" si="8"/>
        <v>37.63219145346244</v>
      </c>
      <c r="AD25" s="19">
        <f t="shared" si="8"/>
        <v>36.367369279342469</v>
      </c>
      <c r="AE25" s="19">
        <f t="shared" si="8"/>
        <v>35.186852982852052</v>
      </c>
      <c r="AF25" s="19">
        <f t="shared" si="8"/>
        <v>34.082484432817559</v>
      </c>
      <c r="AG25" s="19">
        <f t="shared" si="8"/>
        <v>33.04712523335138</v>
      </c>
      <c r="AH25" s="19">
        <f t="shared" si="8"/>
        <v>32.07450222130403</v>
      </c>
      <c r="AI25" s="19">
        <f t="shared" si="8"/>
        <v>31.159080228546209</v>
      </c>
      <c r="AJ25" s="19">
        <f t="shared" si="8"/>
        <v>30.295956656160826</v>
      </c>
      <c r="AK25" s="19">
        <f t="shared" si="8"/>
        <v>29.480773619377405</v>
      </c>
      <c r="AL25" s="19">
        <f t="shared" si="8"/>
        <v>28.709644339084459</v>
      </c>
      <c r="AM25" s="19">
        <f t="shared" si="8"/>
        <v>27.979091155574942</v>
      </c>
      <c r="AN25" s="19">
        <f t="shared" si="8"/>
        <v>27.285993078503182</v>
      </c>
      <c r="AO25" s="19">
        <f t="shared" si="8"/>
        <v>26.627541204233086</v>
      </c>
      <c r="AP25" s="19">
        <f t="shared" si="8"/>
        <v>26.001200657378323</v>
      </c>
      <c r="AQ25" s="19">
        <f t="shared" si="8"/>
        <v>25.404677969180835</v>
      </c>
      <c r="AR25" s="19">
        <f t="shared" si="8"/>
        <v>24.835893007670684</v>
      </c>
      <c r="AS25" s="19">
        <f t="shared" si="8"/>
        <v>24.292954735468427</v>
      </c>
      <c r="AT25" s="19">
        <f t="shared" si="8"/>
        <v>23.774140199825862</v>
      </c>
      <c r="AU25" s="19">
        <f t="shared" si="8"/>
        <v>23.277876263048729</v>
      </c>
      <c r="AV25" s="19">
        <f t="shared" si="8"/>
        <v>22.802723665164336</v>
      </c>
      <c r="AW25" s="19">
        <f t="shared" si="8"/>
        <v>22.34736307871939</v>
      </c>
      <c r="AX25" s="19">
        <f t="shared" si="8"/>
        <v>21.910582871121633</v>
      </c>
      <c r="AY25" s="19">
        <f t="shared" si="8"/>
        <v>21.491268335472427</v>
      </c>
      <c r="AZ25" s="19">
        <f t="shared" si="8"/>
        <v>21.088392188335309</v>
      </c>
      <c r="BA25" s="19">
        <f t="shared" si="8"/>
        <v>20.701006163893911</v>
      </c>
      <c r="BB25" s="19">
        <f t="shared" si="8"/>
        <v>20.328233559695143</v>
      </c>
      <c r="BC25" s="19">
        <f t="shared" si="8"/>
        <v>19.969262610625741</v>
      </c>
      <c r="BD25" s="19">
        <f t="shared" si="8"/>
        <v>19.623340585712327</v>
      </c>
      <c r="BE25" s="19">
        <f t="shared" si="8"/>
        <v>19.289768517393295</v>
      </c>
      <c r="BF25" s="19">
        <f t="shared" si="8"/>
        <v>18.967896485591837</v>
      </c>
      <c r="BG25" s="19">
        <f t="shared" si="8"/>
        <v>18.657119389632381</v>
      </c>
      <c r="BH25" s="19">
        <f t="shared" si="8"/>
        <v>18.356873150121668</v>
      </c>
      <c r="BI25" s="19">
        <f t="shared" si="8"/>
        <v>18.066631290632696</v>
      </c>
      <c r="BJ25" s="19">
        <f t="shared" si="8"/>
        <v>17.785901855608419</v>
      </c>
      <c r="BK25" s="19">
        <f t="shared" si="8"/>
        <v>17.514224626525461</v>
      </c>
      <c r="BL25" s="19">
        <f t="shared" si="8"/>
        <v>17.251168603178503</v>
      </c>
      <c r="BM25" s="19">
        <f t="shared" si="8"/>
        <v>16.996329721088227</v>
      </c>
      <c r="BN25" s="19">
        <f t="shared" si="8"/>
        <v>16.749328779604628</v>
      </c>
      <c r="BO25" s="19">
        <f t="shared" ref="BO25:CV25" si="9">SUM(BO6,BO9,BO11,BO13,BO19,BO22)</f>
        <v>16.509809558359571</v>
      </c>
      <c r="BP25" s="19">
        <f t="shared" si="9"/>
        <v>16.277437102390763</v>
      </c>
      <c r="BQ25" s="19">
        <f t="shared" si="9"/>
        <v>16.051896158574174</v>
      </c>
      <c r="BR25" s="19">
        <f t="shared" si="9"/>
        <v>15.832889748015063</v>
      </c>
      <c r="BS25" s="19">
        <f t="shared" si="9"/>
        <v>15.620137860802094</v>
      </c>
      <c r="BT25" s="19">
        <f t="shared" si="9"/>
        <v>15.413376261060733</v>
      </c>
      <c r="BU25" s="19">
        <f t="shared" si="9"/>
        <v>15.212355391582642</v>
      </c>
      <c r="BV25" s="19">
        <f t="shared" si="9"/>
        <v>15.016839368482884</v>
      </c>
      <c r="BW25" s="19">
        <f t="shared" si="9"/>
        <v>14.826605057368967</v>
      </c>
      <c r="BX25" s="19">
        <f t="shared" si="9"/>
        <v>14.641441223414116</v>
      </c>
      <c r="BY25" s="19">
        <f t="shared" si="9"/>
        <v>14.461147748527949</v>
      </c>
      <c r="BZ25" s="19">
        <f t="shared" si="9"/>
        <v>14.28553490952495</v>
      </c>
      <c r="CA25" s="19">
        <f t="shared" si="9"/>
        <v>14.114422711816664</v>
      </c>
      <c r="CB25" s="19">
        <f t="shared" si="9"/>
        <v>13.947640273707922</v>
      </c>
      <c r="CC25" s="19">
        <f t="shared" si="9"/>
        <v>13.785025256869353</v>
      </c>
      <c r="CD25" s="19">
        <f t="shared" si="9"/>
        <v>13.626423338995711</v>
      </c>
      <c r="CE25" s="19">
        <f t="shared" si="9"/>
        <v>13.471687725048882</v>
      </c>
      <c r="CF25" s="19">
        <f t="shared" si="9"/>
        <v>13.320678693831548</v>
      </c>
      <c r="CG25" s="19">
        <f t="shared" si="9"/>
        <v>13.173263176947277</v>
      </c>
      <c r="CH25" s="19">
        <f t="shared" si="9"/>
        <v>13.029314367480112</v>
      </c>
      <c r="CI25" s="19">
        <f t="shared" si="9"/>
        <v>12.88871135597455</v>
      </c>
      <c r="CJ25" s="19">
        <f t="shared" si="9"/>
        <v>12.75133879151951</v>
      </c>
      <c r="CK25" s="19">
        <f t="shared" si="9"/>
        <v>12.61708656593933</v>
      </c>
      <c r="CL25" s="19">
        <f t="shared" si="9"/>
        <v>12.485849519274506</v>
      </c>
      <c r="CM25" s="19">
        <f t="shared" si="9"/>
        <v>12.357527164896318</v>
      </c>
      <c r="CN25" s="19">
        <f t="shared" si="9"/>
        <v>12.232023432745063</v>
      </c>
      <c r="CO25" s="19">
        <f t="shared" si="9"/>
        <v>12.10924642931302</v>
      </c>
      <c r="CP25" s="19">
        <f t="shared" si="9"/>
        <v>11.98910821311175</v>
      </c>
      <c r="CQ25" s="19">
        <f t="shared" si="9"/>
        <v>11.871524584470748</v>
      </c>
      <c r="CR25" s="19">
        <f t="shared" si="9"/>
        <v>11.756414888611422</v>
      </c>
      <c r="CS25" s="19">
        <f t="shared" si="9"/>
        <v>11.643701831028478</v>
      </c>
      <c r="CT25" s="19">
        <f t="shared" si="9"/>
        <v>11.533311304290528</v>
      </c>
      <c r="CU25" s="19">
        <f t="shared" si="9"/>
        <v>11.425172225444351</v>
      </c>
      <c r="CV25" s="19">
        <f t="shared" si="9"/>
        <v>11.319216383272988</v>
      </c>
      <c r="CW25" s="19">
        <f>SUM(CW6,CW9,CW11,CW13,CW19,CW22)</f>
        <v>11.215378294718004</v>
      </c>
    </row>
    <row r="28" spans="1:101" x14ac:dyDescent="0.35">
      <c r="A28" s="43" t="s">
        <v>82</v>
      </c>
      <c r="B28" s="44">
        <f>(Teorico!$X$2*Teorico!$X$3*Teorico!$X$4*Teorico!$X$5)/(Automated!B5+Automated!B8)</f>
        <v>654.76923076923072</v>
      </c>
      <c r="C28" s="44">
        <f>(Teorico!$X$2*Teorico!$X$3*Teorico!$X$4*Teorico!$X$5)/(Automated!C5+Automated!C8)</f>
        <v>1216</v>
      </c>
      <c r="D28" s="44">
        <f>(Teorico!$X$2*Teorico!$X$3*Teorico!$X$4*Teorico!$X$5)/(Automated!D5+Automated!D8)</f>
        <v>1702.4</v>
      </c>
      <c r="E28" s="44">
        <f>(Teorico!$X$2*Teorico!$X$3*Teorico!$X$4*Teorico!$X$5)/(Automated!E5+Automated!E8)</f>
        <v>2128</v>
      </c>
      <c r="F28" s="44">
        <f>(Teorico!$X$2*Teorico!$X$3*Teorico!$X$4*Teorico!$X$5)/(Automated!F5+Automated!F8)</f>
        <v>2503.5294117647059</v>
      </c>
      <c r="G28" s="44">
        <f>(Teorico!$X$2*Teorico!$X$3*Teorico!$X$4*Teorico!$X$5)/(Automated!G5+Automated!G8)</f>
        <v>2837.3333333333335</v>
      </c>
      <c r="H28" s="44">
        <f>(Teorico!$X$2*Teorico!$X$3*Teorico!$X$4*Teorico!$X$5)/(Automated!H5+Automated!H8)</f>
        <v>3136</v>
      </c>
      <c r="I28" s="44">
        <f>(Teorico!$X$2*Teorico!$X$3*Teorico!$X$4*Teorico!$X$5)/(Automated!I5+Automated!I8)</f>
        <v>3404.8</v>
      </c>
      <c r="J28" s="44">
        <f>(Teorico!$X$2*Teorico!$X$3*Teorico!$X$4*Teorico!$X$5)/(Automated!J5+Automated!J8)</f>
        <v>3648.0000000000005</v>
      </c>
      <c r="K28" s="44">
        <f>(Teorico!$X$2*Teorico!$X$3*Teorico!$X$4*Teorico!$X$5)/(Automated!K5+Automated!K8)</f>
        <v>3869.0909090909086</v>
      </c>
      <c r="L28" s="44">
        <f>(Teorico!$X$2*Teorico!$X$3*Teorico!$X$4*Teorico!$X$5)/(Automated!L5+Automated!L8)</f>
        <v>4070.9565217391305</v>
      </c>
      <c r="M28" s="44">
        <f>(Teorico!$X$2*Teorico!$X$3*Teorico!$X$4*Teorico!$X$5)/(Automated!M5+Automated!M8)</f>
        <v>4256</v>
      </c>
      <c r="N28" s="44">
        <f>(Teorico!$X$2*Teorico!$X$3*Teorico!$X$4*Teorico!$X$5)/(Automated!N5+Automated!N8)</f>
        <v>4426.24</v>
      </c>
      <c r="O28" s="44">
        <f>(Teorico!$X$2*Teorico!$X$3*Teorico!$X$4*Teorico!$X$5)/(Automated!O5+Automated!O8)</f>
        <v>4583.3846153846152</v>
      </c>
      <c r="P28" s="44">
        <f>(Teorico!$X$2*Teorico!$X$3*Teorico!$X$4*Teorico!$X$5)/(Automated!P5+Automated!P8)</f>
        <v>4728.8888888888887</v>
      </c>
      <c r="Q28" s="44">
        <f>(Teorico!$X$2*Teorico!$X$3*Teorico!$X$4*Teorico!$X$5)/(Automated!Q5+Automated!Q8)</f>
        <v>4864</v>
      </c>
      <c r="R28" s="44">
        <f>(Teorico!$X$2*Teorico!$X$3*Teorico!$X$4*Teorico!$X$5)/(Automated!R5+Automated!R8)</f>
        <v>4989.7931034482754</v>
      </c>
      <c r="S28" s="44">
        <f>(Teorico!$X$2*Teorico!$X$3*Teorico!$X$4*Teorico!$X$5)/(Automated!S5+Automated!S8)</f>
        <v>5107.2000000000007</v>
      </c>
      <c r="T28" s="44">
        <f>(Teorico!$X$2*Teorico!$X$3*Teorico!$X$4*Teorico!$X$5)/(Automated!T5+Automated!T8)</f>
        <v>5217.0322580645161</v>
      </c>
      <c r="U28" s="44">
        <f>(Teorico!$X$2*Teorico!$X$3*Teorico!$X$4*Teorico!$X$5)/(Automated!U5+Automated!U8)</f>
        <v>5320</v>
      </c>
      <c r="V28" s="44">
        <f>(Teorico!$X$2*Teorico!$X$3*Teorico!$X$4*Teorico!$X$5)/(Automated!V5+Automated!V8)</f>
        <v>5416.727272727273</v>
      </c>
      <c r="W28" s="44">
        <f>(Teorico!$X$2*Teorico!$X$3*Teorico!$X$4*Teorico!$X$5)/(Automated!W5+Automated!W8)</f>
        <v>5507.7647058823532</v>
      </c>
      <c r="X28" s="44">
        <f>(Teorico!$X$2*Teorico!$X$3*Teorico!$X$4*Teorico!$X$5)/(Automated!X5+Automated!X8)</f>
        <v>5593.5999999999995</v>
      </c>
      <c r="Y28" s="44">
        <f>(Teorico!$X$2*Teorico!$X$3*Teorico!$X$4*Teorico!$X$5)/(Automated!Y5+Automated!Y8)</f>
        <v>5674.666666666667</v>
      </c>
      <c r="Z28" s="44">
        <f>(Teorico!$X$2*Teorico!$X$3*Teorico!$X$4*Teorico!$X$5)/(Automated!Z5+Automated!Z8)</f>
        <v>5751.3513513513517</v>
      </c>
      <c r="AA28" s="44">
        <f>(Teorico!$X$2*Teorico!$X$3*Teorico!$X$4*Teorico!$X$5)/(Automated!AA5+Automated!AA8)</f>
        <v>5823.9999999999991</v>
      </c>
      <c r="AB28" s="44">
        <f>(Teorico!$X$2*Teorico!$X$3*Teorico!$X$4*Teorico!$X$5)/(Automated!AB5+Automated!AB8)</f>
        <v>5892.9230769230771</v>
      </c>
      <c r="AC28" s="44">
        <f>(Teorico!$X$2*Teorico!$X$3*Teorico!$X$4*Teorico!$X$5)/(Automated!AC5+Automated!AC8)</f>
        <v>5958.4</v>
      </c>
      <c r="AD28" s="44">
        <f>(Teorico!$X$2*Teorico!$X$3*Teorico!$X$4*Teorico!$X$5)/(Automated!AD5+Automated!AD8)</f>
        <v>6020.6829268292686</v>
      </c>
      <c r="AE28" s="44">
        <f>(Teorico!$X$2*Teorico!$X$3*Teorico!$X$4*Teorico!$X$5)/(Automated!AE5+Automated!AE8)</f>
        <v>6080</v>
      </c>
      <c r="AF28" s="44">
        <f>(Teorico!$X$2*Teorico!$X$3*Teorico!$X$4*Teorico!$X$5)/(Automated!AF5+Automated!AF8)</f>
        <v>6136.5581395348836</v>
      </c>
      <c r="AG28" s="44">
        <f>(Teorico!$X$2*Teorico!$X$3*Teorico!$X$4*Teorico!$X$5)/(Automated!AG5+Automated!AG8)</f>
        <v>6190.545454545455</v>
      </c>
      <c r="AH28" s="44">
        <f>(Teorico!$X$2*Teorico!$X$3*Teorico!$X$4*Teorico!$X$5)/(Automated!AH5+Automated!AH8)</f>
        <v>6242.1333333333332</v>
      </c>
      <c r="AI28" s="44">
        <f>(Teorico!$X$2*Teorico!$X$3*Teorico!$X$4*Teorico!$X$5)/(Automated!AI5+Automated!AI8)</f>
        <v>6291.478260869565</v>
      </c>
      <c r="AJ28" s="44">
        <f>(Teorico!$X$2*Teorico!$X$3*Teorico!$X$4*Teorico!$X$5)/(Automated!AJ5+Automated!AJ8)</f>
        <v>6338.7234042553182</v>
      </c>
      <c r="AK28" s="44">
        <f>(Teorico!$X$2*Teorico!$X$3*Teorico!$X$4*Teorico!$X$5)/(Automated!AK5+Automated!AK8)</f>
        <v>6384</v>
      </c>
      <c r="AL28" s="44">
        <f>(Teorico!$X$2*Teorico!$X$3*Teorico!$X$4*Teorico!$X$5)/(Automated!AL5+Automated!AL8)</f>
        <v>6427.4285714285716</v>
      </c>
      <c r="AM28" s="44">
        <f>(Teorico!$X$2*Teorico!$X$3*Teorico!$X$4*Teorico!$X$5)/(Automated!AM5+Automated!AM8)</f>
        <v>6469.12</v>
      </c>
      <c r="AN28" s="44">
        <f>(Teorico!$X$2*Teorico!$X$3*Teorico!$X$4*Teorico!$X$5)/(Automated!AN5+Automated!AN8)</f>
        <v>6509.1764705882351</v>
      </c>
      <c r="AO28" s="44">
        <f>(Teorico!$X$2*Teorico!$X$3*Teorico!$X$4*Teorico!$X$5)/(Automated!AO5+Automated!AO8)</f>
        <v>6547.6923076923076</v>
      </c>
      <c r="AP28" s="44">
        <f>(Teorico!$X$2*Teorico!$X$3*Teorico!$X$4*Teorico!$X$5)/(Automated!AP5+Automated!AP8)</f>
        <v>6584.7547169811323</v>
      </c>
      <c r="AQ28" s="44">
        <f>(Teorico!$X$2*Teorico!$X$3*Teorico!$X$4*Teorico!$X$5)/(Automated!AQ5+Automated!AQ8)</f>
        <v>6620.4444444444453</v>
      </c>
      <c r="AR28" s="44">
        <f>(Teorico!$X$2*Teorico!$X$3*Teorico!$X$4*Teorico!$X$5)/(Automated!AR5+Automated!AR8)</f>
        <v>6654.8363636363638</v>
      </c>
      <c r="AS28" s="44">
        <f>(Teorico!$X$2*Teorico!$X$3*Teorico!$X$4*Teorico!$X$5)/(Automated!AS5+Automated!AS8)</f>
        <v>6688</v>
      </c>
      <c r="AT28" s="44">
        <f>(Teorico!$X$2*Teorico!$X$3*Teorico!$X$4*Teorico!$X$5)/(Automated!AT5+Automated!AT8)</f>
        <v>6720</v>
      </c>
      <c r="AU28" s="44">
        <f>(Teorico!$X$2*Teorico!$X$3*Teorico!$X$4*Teorico!$X$5)/(Automated!AU5+Automated!AU8)</f>
        <v>6750.8965517241377</v>
      </c>
      <c r="AV28" s="44">
        <f>(Teorico!$X$2*Teorico!$X$3*Teorico!$X$4*Teorico!$X$5)/(Automated!AV5+Automated!AV8)</f>
        <v>6780.7457627118647</v>
      </c>
      <c r="AW28" s="44">
        <f>(Teorico!$X$2*Teorico!$X$3*Teorico!$X$4*Teorico!$X$5)/(Automated!AW5+Automated!AW8)</f>
        <v>6809.6</v>
      </c>
      <c r="AX28" s="44">
        <f>(Teorico!$X$2*Teorico!$X$3*Teorico!$X$4*Teorico!$X$5)/(Automated!AX5+Automated!AX8)</f>
        <v>6837.5081967213109</v>
      </c>
      <c r="AY28" s="44">
        <f>(Teorico!$X$2*Teorico!$X$3*Teorico!$X$4*Teorico!$X$5)/(Automated!AY5+Automated!AY8)</f>
        <v>6864.5161290322585</v>
      </c>
      <c r="AZ28" s="44">
        <f>(Teorico!$X$2*Teorico!$X$3*Teorico!$X$4*Teorico!$X$5)/(Automated!AZ5+Automated!AZ8)</f>
        <v>6890.6666666666661</v>
      </c>
      <c r="BA28" s="44">
        <f>(Teorico!$X$2*Teorico!$X$3*Teorico!$X$4*Teorico!$X$5)/(Automated!BA5+Automated!BA8)</f>
        <v>6916</v>
      </c>
      <c r="BB28" s="44">
        <f>(Teorico!$X$2*Teorico!$X$3*Teorico!$X$4*Teorico!$X$5)/(Automated!BB5+Automated!BB8)</f>
        <v>6940.5538461538463</v>
      </c>
      <c r="BC28" s="44">
        <f>(Teorico!$X$2*Teorico!$X$3*Teorico!$X$4*Teorico!$X$5)/(Automated!BC5+Automated!BC8)</f>
        <v>6964.363636363636</v>
      </c>
      <c r="BD28" s="44">
        <f>(Teorico!$X$2*Teorico!$X$3*Teorico!$X$4*Teorico!$X$5)/(Automated!BD5+Automated!BD8)</f>
        <v>6987.4626865671635</v>
      </c>
      <c r="BE28" s="44">
        <f>(Teorico!$X$2*Teorico!$X$3*Teorico!$X$4*Teorico!$X$5)/(Automated!BE5+Automated!BE8)</f>
        <v>7009.8823529411766</v>
      </c>
      <c r="BF28" s="44">
        <f>(Teorico!$X$2*Teorico!$X$3*Teorico!$X$4*Teorico!$X$5)/(Automated!BF5+Automated!BF8)</f>
        <v>7031.652173913044</v>
      </c>
      <c r="BG28" s="44">
        <f>(Teorico!$X$2*Teorico!$X$3*Teorico!$X$4*Teorico!$X$5)/(Automated!BG5+Automated!BG8)</f>
        <v>7052.8</v>
      </c>
      <c r="BH28" s="44">
        <f>(Teorico!$X$2*Teorico!$X$3*Teorico!$X$4*Teorico!$X$5)/(Automated!BH5+Automated!BH8)</f>
        <v>7073.352112676057</v>
      </c>
      <c r="BI28" s="44">
        <f>(Teorico!$X$2*Teorico!$X$3*Teorico!$X$4*Teorico!$X$5)/(Automated!BI5+Automated!BI8)</f>
        <v>7093.3333333333339</v>
      </c>
      <c r="BJ28" s="44">
        <f>(Teorico!$X$2*Teorico!$X$3*Teorico!$X$4*Teorico!$X$5)/(Automated!BJ5+Automated!BJ8)</f>
        <v>7112.767123287671</v>
      </c>
      <c r="BK28" s="44">
        <f>(Teorico!$X$2*Teorico!$X$3*Teorico!$X$4*Teorico!$X$5)/(Automated!BK5+Automated!BK8)</f>
        <v>7131.6756756756749</v>
      </c>
      <c r="BL28" s="44">
        <f>(Teorico!$X$2*Teorico!$X$3*Teorico!$X$4*Teorico!$X$5)/(Automated!BL5+Automated!BL8)</f>
        <v>7150.08</v>
      </c>
      <c r="BM28" s="44">
        <f>(Teorico!$X$2*Teorico!$X$3*Teorico!$X$4*Teorico!$X$5)/(Automated!BM5+Automated!BM8)</f>
        <v>7168</v>
      </c>
      <c r="BN28" s="44">
        <f>(Teorico!$X$2*Teorico!$X$3*Teorico!$X$4*Teorico!$X$5)/(Automated!BN5+Automated!BN8)</f>
        <v>7185.454545454545</v>
      </c>
      <c r="BO28" s="44">
        <f>(Teorico!$X$2*Teorico!$X$3*Teorico!$X$4*Teorico!$X$5)/(Automated!BO5+Automated!BO8)</f>
        <v>7202.4615384615381</v>
      </c>
      <c r="BP28" s="44">
        <f>(Teorico!$X$2*Teorico!$X$3*Teorico!$X$4*Teorico!$X$5)/(Automated!BP5+Automated!BP8)</f>
        <v>7219.0379746835442</v>
      </c>
      <c r="BQ28" s="44">
        <f>(Teorico!$X$2*Teorico!$X$3*Teorico!$X$4*Teorico!$X$5)/(Automated!BQ5+Automated!BQ8)</f>
        <v>7235.2</v>
      </c>
      <c r="BR28" s="44">
        <f>(Teorico!$X$2*Teorico!$X$3*Teorico!$X$4*Teorico!$X$5)/(Automated!BR5+Automated!BR8)</f>
        <v>7250.9629629629635</v>
      </c>
      <c r="BS28" s="44">
        <f>(Teorico!$X$2*Teorico!$X$3*Teorico!$X$4*Teorico!$X$5)/(Automated!BS5+Automated!BS8)</f>
        <v>7266.3414634146338</v>
      </c>
      <c r="BT28" s="44">
        <f>(Teorico!$X$2*Teorico!$X$3*Teorico!$X$4*Teorico!$X$5)/(Automated!BT5+Automated!BT8)</f>
        <v>7281.3493975903611</v>
      </c>
      <c r="BU28" s="44">
        <f>(Teorico!$X$2*Teorico!$X$3*Teorico!$X$4*Teorico!$X$5)/(Automated!BU5+Automated!BU8)</f>
        <v>7295.9999999999991</v>
      </c>
      <c r="BV28" s="44">
        <f>(Teorico!$X$2*Teorico!$X$3*Teorico!$X$4*Teorico!$X$5)/(Automated!BV5+Automated!BV8)</f>
        <v>7310.3058823529409</v>
      </c>
      <c r="BW28" s="44">
        <f>(Teorico!$X$2*Teorico!$X$3*Teorico!$X$4*Teorico!$X$5)/(Automated!BW5+Automated!BW8)</f>
        <v>7324.2790697674409</v>
      </c>
      <c r="BX28" s="44">
        <f>(Teorico!$X$2*Teorico!$X$3*Teorico!$X$4*Teorico!$X$5)/(Automated!BX5+Automated!BX8)</f>
        <v>7337.9310344827591</v>
      </c>
      <c r="BY28" s="44">
        <f>(Teorico!$X$2*Teorico!$X$3*Teorico!$X$4*Teorico!$X$5)/(Automated!BY5+Automated!BY8)</f>
        <v>7351.272727272727</v>
      </c>
      <c r="BZ28" s="44">
        <f>(Teorico!$X$2*Teorico!$X$3*Teorico!$X$4*Teorico!$X$5)/(Automated!BZ5+Automated!BZ8)</f>
        <v>7364.3146067415728</v>
      </c>
      <c r="CA28" s="44">
        <f>(Teorico!$X$2*Teorico!$X$3*Teorico!$X$4*Teorico!$X$5)/(Automated!CA5+Automated!CA8)</f>
        <v>7377.0666666666675</v>
      </c>
      <c r="CB28" s="44">
        <f>(Teorico!$X$2*Teorico!$X$3*Teorico!$X$4*Teorico!$X$5)/(Automated!CB5+Automated!CB8)</f>
        <v>7389.5384615384619</v>
      </c>
      <c r="CC28" s="44">
        <f>(Teorico!$X$2*Teorico!$X$3*Teorico!$X$4*Teorico!$X$5)/(Automated!CC5+Automated!CC8)</f>
        <v>7401.739130434783</v>
      </c>
      <c r="CD28" s="44">
        <f>(Teorico!$X$2*Teorico!$X$3*Teorico!$X$4*Teorico!$X$5)/(Automated!CD5+Automated!CD8)</f>
        <v>7413.677419354839</v>
      </c>
      <c r="CE28" s="44">
        <f>(Teorico!$X$2*Teorico!$X$3*Teorico!$X$4*Teorico!$X$5)/(Automated!CE5+Automated!CE8)</f>
        <v>7425.3617021276605</v>
      </c>
      <c r="CF28" s="44">
        <f>(Teorico!$X$2*Teorico!$X$3*Teorico!$X$4*Teorico!$X$5)/(Automated!CF5+Automated!CF8)</f>
        <v>7436.8</v>
      </c>
      <c r="CG28" s="44">
        <f>(Teorico!$X$2*Teorico!$X$3*Teorico!$X$4*Teorico!$X$5)/(Automated!CG5+Automated!CG8)</f>
        <v>7448</v>
      </c>
      <c r="CH28" s="44">
        <f>(Teorico!$X$2*Teorico!$X$3*Teorico!$X$4*Teorico!$X$5)/(Automated!CH5+Automated!CH8)</f>
        <v>7458.9690721649486</v>
      </c>
      <c r="CI28" s="44">
        <f>(Teorico!$X$2*Teorico!$X$3*Teorico!$X$4*Teorico!$X$5)/(Automated!CI5+Automated!CI8)</f>
        <v>7469.7142857142853</v>
      </c>
      <c r="CJ28" s="44">
        <f>(Teorico!$X$2*Teorico!$X$3*Teorico!$X$4*Teorico!$X$5)/(Automated!CJ5+Automated!CJ8)</f>
        <v>7480.242424242424</v>
      </c>
      <c r="CK28" s="44">
        <f>(Teorico!$X$2*Teorico!$X$3*Teorico!$X$4*Teorico!$X$5)/(Automated!CK5+Automated!CK8)</f>
        <v>7490.56</v>
      </c>
      <c r="CL28" s="44">
        <f>(Teorico!$X$2*Teorico!$X$3*Teorico!$X$4*Teorico!$X$5)/(Automated!CL5+Automated!CL8)</f>
        <v>7500.6732673267334</v>
      </c>
      <c r="CM28" s="44">
        <f>(Teorico!$X$2*Teorico!$X$3*Teorico!$X$4*Teorico!$X$5)/(Automated!CM5+Automated!CM8)</f>
        <v>7510.588235294118</v>
      </c>
      <c r="CN28" s="44">
        <f>(Teorico!$X$2*Teorico!$X$3*Teorico!$X$4*Teorico!$X$5)/(Automated!CN5+Automated!CN8)</f>
        <v>7520.3106796116508</v>
      </c>
      <c r="CO28" s="44">
        <f>(Teorico!$X$2*Teorico!$X$3*Teorico!$X$4*Teorico!$X$5)/(Automated!CO5+Automated!CO8)</f>
        <v>7529.8461538461543</v>
      </c>
      <c r="CP28" s="44">
        <f>(Teorico!$X$2*Teorico!$X$3*Teorico!$X$4*Teorico!$X$5)/(Automated!CP5+Automated!CP8)</f>
        <v>7539.2000000000007</v>
      </c>
      <c r="CQ28" s="44">
        <f>(Teorico!$X$2*Teorico!$X$3*Teorico!$X$4*Teorico!$X$5)/(Automated!CQ5+Automated!CQ8)</f>
        <v>7548.3773584905666</v>
      </c>
      <c r="CR28" s="44">
        <f>(Teorico!$X$2*Teorico!$X$3*Teorico!$X$4*Teorico!$X$5)/(Automated!CR5+Automated!CR8)</f>
        <v>7557.3831775700937</v>
      </c>
      <c r="CS28" s="44">
        <f>(Teorico!$X$2*Teorico!$X$3*Teorico!$X$4*Teorico!$X$5)/(Automated!CS5+Automated!CS8)</f>
        <v>7566.2222222222226</v>
      </c>
      <c r="CT28" s="44">
        <f>(Teorico!$X$2*Teorico!$X$3*Teorico!$X$4*Teorico!$X$5)/(Automated!CT5+Automated!CT8)</f>
        <v>7574.899082568807</v>
      </c>
      <c r="CU28" s="44">
        <f>(Teorico!$X$2*Teorico!$X$3*Teorico!$X$4*Teorico!$X$5)/(Automated!CU5+Automated!CU8)</f>
        <v>7583.4181818181823</v>
      </c>
      <c r="CV28" s="44">
        <f>(Teorico!$X$2*Teorico!$X$3*Teorico!$X$4*Teorico!$X$5)/(Automated!CV5+Automated!CV8)</f>
        <v>7591.7837837837842</v>
      </c>
      <c r="CW28" s="44">
        <f>(Teorico!$X$2*Teorico!$X$3*Teorico!$X$4*Teorico!$X$5)/(Automated!CW5+Automated!CW8)</f>
        <v>7599.9999999999991</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74EBD-28BB-43E7-9C4E-463A557CA5A4}">
  <dimension ref="A1:CZ10"/>
  <sheetViews>
    <sheetView zoomScale="80" zoomScaleNormal="80" workbookViewId="0">
      <selection activeCell="E2" sqref="E2"/>
    </sheetView>
  </sheetViews>
  <sheetFormatPr defaultRowHeight="14.5" x14ac:dyDescent="0.35"/>
  <cols>
    <col min="1" max="1" width="15.453125" customWidth="1"/>
    <col min="2" max="2" width="16.36328125" customWidth="1"/>
    <col min="3" max="3" width="5.6328125" customWidth="1"/>
    <col min="4" max="4" width="22.54296875" customWidth="1"/>
    <col min="5" max="5" width="12.1796875" customWidth="1"/>
    <col min="6" max="6" width="10.7265625" bestFit="1" customWidth="1"/>
    <col min="7" max="104" width="9.26953125" bestFit="1" customWidth="1"/>
  </cols>
  <sheetData>
    <row r="1" spans="1:104" x14ac:dyDescent="0.35">
      <c r="A1" s="46" t="s">
        <v>59</v>
      </c>
      <c r="B1" s="46"/>
      <c r="D1" s="14" t="s">
        <v>27</v>
      </c>
      <c r="E1" s="2">
        <v>1</v>
      </c>
      <c r="F1" s="2">
        <v>2</v>
      </c>
      <c r="G1" s="2">
        <v>3</v>
      </c>
      <c r="H1" s="2">
        <v>4</v>
      </c>
      <c r="I1" s="2">
        <v>5</v>
      </c>
      <c r="J1" s="2">
        <v>6</v>
      </c>
      <c r="K1" s="2">
        <v>7</v>
      </c>
      <c r="L1" s="2">
        <v>8</v>
      </c>
      <c r="M1" s="2">
        <v>9</v>
      </c>
      <c r="N1" s="2">
        <v>10</v>
      </c>
      <c r="O1" s="2">
        <v>11</v>
      </c>
      <c r="P1" s="2">
        <v>12</v>
      </c>
      <c r="Q1" s="2">
        <v>13</v>
      </c>
      <c r="R1" s="2">
        <v>14</v>
      </c>
      <c r="S1" s="2">
        <v>15</v>
      </c>
      <c r="T1" s="2">
        <v>16</v>
      </c>
      <c r="U1" s="2">
        <v>17</v>
      </c>
      <c r="V1" s="2">
        <v>18</v>
      </c>
      <c r="W1" s="2">
        <v>19</v>
      </c>
      <c r="X1" s="2">
        <v>20</v>
      </c>
      <c r="Y1" s="2">
        <v>21</v>
      </c>
      <c r="Z1" s="2">
        <v>22</v>
      </c>
      <c r="AA1" s="2">
        <v>23</v>
      </c>
      <c r="AB1" s="2">
        <v>24</v>
      </c>
      <c r="AC1" s="2">
        <v>25</v>
      </c>
      <c r="AD1" s="2">
        <v>26</v>
      </c>
      <c r="AE1" s="2">
        <v>27</v>
      </c>
      <c r="AF1" s="2">
        <v>28</v>
      </c>
      <c r="AG1" s="2">
        <v>29</v>
      </c>
      <c r="AH1" s="2">
        <v>30</v>
      </c>
      <c r="AI1" s="2">
        <v>31</v>
      </c>
      <c r="AJ1" s="2">
        <v>32</v>
      </c>
      <c r="AK1" s="2">
        <v>33</v>
      </c>
      <c r="AL1" s="2">
        <v>34</v>
      </c>
      <c r="AM1" s="2">
        <v>35</v>
      </c>
      <c r="AN1" s="2">
        <v>36</v>
      </c>
      <c r="AO1" s="2">
        <v>37</v>
      </c>
      <c r="AP1" s="2">
        <v>38</v>
      </c>
      <c r="AQ1" s="2">
        <v>39</v>
      </c>
      <c r="AR1" s="2">
        <v>40</v>
      </c>
      <c r="AS1" s="2">
        <v>41</v>
      </c>
      <c r="AT1" s="2">
        <v>42</v>
      </c>
      <c r="AU1" s="2">
        <v>43</v>
      </c>
      <c r="AV1" s="2">
        <v>44</v>
      </c>
      <c r="AW1" s="2">
        <v>45</v>
      </c>
      <c r="AX1" s="2">
        <v>46</v>
      </c>
      <c r="AY1" s="2">
        <v>47</v>
      </c>
      <c r="AZ1" s="2">
        <v>48</v>
      </c>
      <c r="BA1" s="2">
        <v>49</v>
      </c>
      <c r="BB1" s="2">
        <v>50</v>
      </c>
      <c r="BC1" s="2">
        <v>51</v>
      </c>
      <c r="BD1" s="2">
        <v>52</v>
      </c>
      <c r="BE1" s="2">
        <v>53</v>
      </c>
      <c r="BF1" s="2">
        <v>54</v>
      </c>
      <c r="BG1" s="2">
        <v>55</v>
      </c>
      <c r="BH1" s="2">
        <v>56</v>
      </c>
      <c r="BI1" s="2">
        <v>57</v>
      </c>
      <c r="BJ1" s="2">
        <v>58</v>
      </c>
      <c r="BK1" s="2">
        <v>59</v>
      </c>
      <c r="BL1" s="2">
        <v>60</v>
      </c>
      <c r="BM1" s="2">
        <v>61</v>
      </c>
      <c r="BN1" s="2">
        <v>62</v>
      </c>
      <c r="BO1" s="2">
        <v>63</v>
      </c>
      <c r="BP1" s="2">
        <v>64</v>
      </c>
      <c r="BQ1" s="2">
        <v>65</v>
      </c>
      <c r="BR1" s="2">
        <v>66</v>
      </c>
      <c r="BS1" s="2">
        <v>67</v>
      </c>
      <c r="BT1" s="2">
        <v>68</v>
      </c>
      <c r="BU1" s="2">
        <v>69</v>
      </c>
      <c r="BV1" s="2">
        <v>70</v>
      </c>
      <c r="BW1" s="2">
        <v>71</v>
      </c>
      <c r="BX1" s="2">
        <v>72</v>
      </c>
      <c r="BY1" s="2">
        <v>73</v>
      </c>
      <c r="BZ1" s="2">
        <v>74</v>
      </c>
      <c r="CA1" s="2">
        <v>75</v>
      </c>
      <c r="CB1" s="2">
        <v>76</v>
      </c>
      <c r="CC1" s="2">
        <v>77</v>
      </c>
      <c r="CD1" s="2">
        <v>78</v>
      </c>
      <c r="CE1" s="2">
        <v>79</v>
      </c>
      <c r="CF1" s="2">
        <v>80</v>
      </c>
      <c r="CG1" s="2">
        <v>81</v>
      </c>
      <c r="CH1" s="2">
        <v>82</v>
      </c>
      <c r="CI1" s="2">
        <v>83</v>
      </c>
      <c r="CJ1" s="2">
        <v>84</v>
      </c>
      <c r="CK1" s="2">
        <v>85</v>
      </c>
      <c r="CL1" s="2">
        <v>86</v>
      </c>
      <c r="CM1" s="2">
        <v>87</v>
      </c>
      <c r="CN1" s="2">
        <v>88</v>
      </c>
      <c r="CO1" s="2">
        <v>89</v>
      </c>
      <c r="CP1" s="2">
        <v>90</v>
      </c>
      <c r="CQ1" s="2">
        <v>91</v>
      </c>
      <c r="CR1" s="2">
        <v>92</v>
      </c>
      <c r="CS1" s="2">
        <v>93</v>
      </c>
      <c r="CT1" s="2">
        <v>94</v>
      </c>
      <c r="CU1" s="2">
        <v>95</v>
      </c>
      <c r="CV1" s="2">
        <v>96</v>
      </c>
      <c r="CW1" s="2">
        <v>97</v>
      </c>
      <c r="CX1" s="2">
        <v>98</v>
      </c>
      <c r="CY1" s="2">
        <v>99</v>
      </c>
      <c r="CZ1" s="2">
        <v>100</v>
      </c>
    </row>
    <row r="2" spans="1:104" x14ac:dyDescent="0.35">
      <c r="A2" s="42" t="s">
        <v>60</v>
      </c>
      <c r="B2" s="42" t="s">
        <v>61</v>
      </c>
      <c r="E2" s="35">
        <f>SUM('Combination of multiple station'!O25,'Combination of multiple station'!O50,'Combination of multiple station'!O169)</f>
        <v>257.5</v>
      </c>
      <c r="F2" s="35">
        <f>SUM('Combination of multiple station'!P25,'Combination of multiple station'!P50,'Combination of multiple station'!P169)</f>
        <v>221.79999999999998</v>
      </c>
      <c r="G2" s="35">
        <f>SUM('Combination of multiple station'!Q25,'Combination of multiple station'!Q50,'Combination of multiple station'!Q169)</f>
        <v>209.15210202607093</v>
      </c>
      <c r="H2" s="35">
        <f>SUM('Combination of multiple station'!R25,'Combination of multiple station'!R50,'Combination of multiple station'!R169)</f>
        <v>202.43432651955322</v>
      </c>
      <c r="I2" s="35">
        <f>SUM('Combination of multiple station'!S25,'Combination of multiple station'!S50,'Combination of multiple station'!S169)</f>
        <v>198.16116308851798</v>
      </c>
      <c r="J2" s="35">
        <f>SUM('Combination of multiple station'!T25,'Combination of multiple station'!T50,'Combination of multiple station'!T169)</f>
        <v>195.1482847317088</v>
      </c>
      <c r="K2" s="35">
        <f>SUM('Combination of multiple station'!U25,'Combination of multiple station'!U50,'Combination of multiple station'!U169)</f>
        <v>192.8779068436323</v>
      </c>
      <c r="L2" s="35">
        <f>SUM('Combination of multiple station'!V25,'Combination of multiple station'!V50,'Combination of multiple station'!V169)</f>
        <v>191.08582973817826</v>
      </c>
      <c r="M2" s="35">
        <f>SUM('Combination of multiple station'!W25,'Combination of multiple station'!W50,'Combination of multiple station'!W169)</f>
        <v>189.62224647241084</v>
      </c>
      <c r="N2" s="35">
        <f>SUM('Combination of multiple station'!X25,'Combination of multiple station'!X50,'Combination of multiple station'!X169)</f>
        <v>188.39541855360267</v>
      </c>
      <c r="O2" s="35">
        <f>SUM('Combination of multiple station'!Y25,'Combination of multiple station'!Y50,'Combination of multiple station'!Y169)</f>
        <v>187.34576869592101</v>
      </c>
      <c r="P2" s="35">
        <f>SUM('Combination of multiple station'!Z25,'Combination of multiple station'!Z50,'Combination of multiple station'!Z169)</f>
        <v>186.43277019542708</v>
      </c>
      <c r="Q2" s="35">
        <f>SUM('Combination of multiple station'!AA25,'Combination of multiple station'!AA50,'Combination of multiple station'!AA169)</f>
        <v>185.6278009215427</v>
      </c>
      <c r="R2" s="35">
        <f>SUM('Combination of multiple station'!AB25,'Combination of multiple station'!AB50,'Combination of multiple station'!AB169)</f>
        <v>184.91000959220452</v>
      </c>
      <c r="S2" s="35">
        <f>SUM('Combination of multiple station'!AC25,'Combination of multiple station'!AC50,'Combination of multiple station'!AC169)</f>
        <v>184.26380491358481</v>
      </c>
      <c r="T2" s="35">
        <f>SUM('Combination of multiple station'!AD25,'Combination of multiple station'!AD50,'Combination of multiple station'!AD169)</f>
        <v>183.67726691273577</v>
      </c>
      <c r="U2" s="35">
        <f>SUM('Combination of multiple station'!AE25,'Combination of multiple station'!AE50,'Combination of multiple station'!AE169)</f>
        <v>183.14110630410818</v>
      </c>
      <c r="V2" s="35">
        <f>SUM('Combination of multiple station'!AF25,'Combination of multiple station'!AF50,'Combination of multiple station'!AF169)</f>
        <v>182.64796220935395</v>
      </c>
      <c r="W2" s="35">
        <f>SUM('Combination of multiple station'!AG25,'Combination of multiple station'!AG50,'Combination of multiple station'!AG169)</f>
        <v>182.19191577168425</v>
      </c>
      <c r="X2" s="35">
        <f>SUM('Combination of multiple station'!AH25,'Combination of multiple station'!AH50,'Combination of multiple station'!AH169)</f>
        <v>181.76814554323329</v>
      </c>
      <c r="Y2" s="35">
        <f>SUM('Combination of multiple station'!AI25,'Combination of multiple station'!AI50,'Combination of multiple station'!AI169)</f>
        <v>181.37267835645716</v>
      </c>
      <c r="Z2" s="35">
        <f>SUM('Combination of multiple station'!AJ25,'Combination of multiple station'!AJ50,'Combination of multiple station'!AJ169)</f>
        <v>181.00220596340904</v>
      </c>
      <c r="AA2" s="35">
        <f>SUM('Combination of multiple station'!AK25,'Combination of multiple station'!AK50,'Combination of multiple station'!AK169)</f>
        <v>180.65394789216904</v>
      </c>
      <c r="AB2" s="35">
        <f>SUM('Combination of multiple station'!AL25,'Combination of multiple station'!AL50,'Combination of multiple station'!AL169)</f>
        <v>180.3255473720553</v>
      </c>
      <c r="AC2" s="35">
        <f>SUM('Combination of multiple station'!AM25,'Combination of multiple station'!AM50,'Combination of multiple station'!AM169)</f>
        <v>180.01499130832562</v>
      </c>
      <c r="AD2" s="35">
        <f>SUM('Combination of multiple station'!AN25,'Combination of multiple station'!AN50,'Combination of multiple station'!AN169)</f>
        <v>179.72054800765838</v>
      </c>
      <c r="AE2" s="35">
        <f>SUM('Combination of multiple station'!AO25,'Combination of multiple station'!AO50,'Combination of multiple station'!AO169)</f>
        <v>179.44071818337176</v>
      </c>
      <c r="AF2" s="35">
        <f>SUM('Combination of multiple station'!AP25,'Combination of multiple station'!AP50,'Combination of multiple station'!AP169)</f>
        <v>179.17419601907102</v>
      </c>
      <c r="AG2" s="35">
        <f>SUM('Combination of multiple station'!AQ25,'Combination of multiple station'!AQ50,'Combination of multiple station'!AQ169)</f>
        <v>178.91983793789623</v>
      </c>
      <c r="AH2" s="35">
        <f>SUM('Combination of multiple station'!AR25,'Combination of multiple station'!AR50,'Combination of multiple station'!AR169)</f>
        <v>178.6766373371272</v>
      </c>
      <c r="AI2" s="35">
        <f>SUM('Combination of multiple station'!AS25,'Combination of multiple station'!AS50,'Combination of multiple station'!AS169)</f>
        <v>178.44370398594918</v>
      </c>
      <c r="AJ2" s="35">
        <f>SUM('Combination of multiple station'!AT25,'Combination of multiple station'!AT50,'Combination of multiple station'!AT169)</f>
        <v>178.22024710141955</v>
      </c>
      <c r="AK2" s="35">
        <f>SUM('Combination of multiple station'!AU25,'Combination of multiple station'!AU50,'Combination of multiple station'!AU169)</f>
        <v>178.00556135013457</v>
      </c>
      <c r="AL2" s="35">
        <f>SUM('Combination of multiple station'!AV25,'Combination of multiple station'!AV50,'Combination of multiple station'!AV169)</f>
        <v>177.79901519531296</v>
      </c>
      <c r="AM2" s="35">
        <f>SUM('Combination of multiple station'!AW25,'Combination of multiple station'!AW50,'Combination of multiple station'!AW169)</f>
        <v>177.6000411378987</v>
      </c>
      <c r="AN2" s="35">
        <f>SUM('Combination of multiple station'!AX25,'Combination of multiple station'!AX50,'Combination of multiple station'!AX169)</f>
        <v>177.40812749767852</v>
      </c>
      <c r="AO2" s="35">
        <f>SUM('Combination of multiple station'!AY25,'Combination of multiple station'!AY50,'Combination of multiple station'!AY169)</f>
        <v>177.22281145465271</v>
      </c>
      <c r="AP2" s="35">
        <f>SUM('Combination of multiple station'!AZ25,'Combination of multiple station'!AZ50,'Combination of multiple station'!AZ169)</f>
        <v>177.04367312798271</v>
      </c>
      <c r="AQ2" s="35">
        <f>SUM('Combination of multiple station'!BA25,'Combination of multiple station'!BA50,'Combination of multiple station'!BA169)</f>
        <v>176.87033051406743</v>
      </c>
      <c r="AR2" s="35">
        <f>SUM('Combination of multiple station'!BB25,'Combination of multiple station'!BB50,'Combination of multiple station'!BB169)</f>
        <v>176.7024351398336</v>
      </c>
      <c r="AS2" s="35">
        <f>SUM('Combination of multiple station'!BC25,'Combination of multiple station'!BC50,'Combination of multiple station'!BC169)</f>
        <v>176.53966831447008</v>
      </c>
      <c r="AT2" s="35">
        <f>SUM('Combination of multiple station'!BD25,'Combination of multiple station'!BD50,'Combination of multiple station'!BD169)</f>
        <v>176.38173788432172</v>
      </c>
      <c r="AU2" s="35">
        <f>SUM('Combination of multiple station'!BE25,'Combination of multiple station'!BE50,'Combination of multiple station'!BE169)</f>
        <v>176.22837541276755</v>
      </c>
      <c r="AV2" s="35">
        <f>SUM('Combination of multiple station'!BF25,'Combination of multiple station'!BF50,'Combination of multiple station'!BF169)</f>
        <v>176.07933372061618</v>
      </c>
      <c r="AW2" s="35">
        <f>SUM('Combination of multiple station'!BG25,'Combination of multiple station'!BG50,'Combination of multiple station'!BG169)</f>
        <v>175.93438473359481</v>
      </c>
      <c r="AX2" s="35">
        <f>SUM('Combination of multiple station'!BH25,'Combination of multiple station'!BH50,'Combination of multiple station'!BH169)</f>
        <v>175.79331759245639</v>
      </c>
      <c r="AY2" s="35">
        <f>SUM('Combination of multiple station'!BI25,'Combination of multiple station'!BI50,'Combination of multiple station'!BI169)</f>
        <v>175.65593698851143</v>
      </c>
      <c r="AZ2" s="35">
        <f>SUM('Combination of multiple station'!BJ25,'Combination of multiple station'!BJ50,'Combination of multiple station'!BJ169)</f>
        <v>175.52206169335281</v>
      </c>
      <c r="BA2" s="35">
        <f>SUM('Combination of multiple station'!BK25,'Combination of multiple station'!BK50,'Combination of multiple station'!BK169)</f>
        <v>175.39152325644025</v>
      </c>
      <c r="BB2" s="35">
        <f>SUM('Combination of multiple station'!BL25,'Combination of multiple station'!BL50,'Combination of multiple station'!BL169)</f>
        <v>175.26416484825612</v>
      </c>
      <c r="BC2" s="35">
        <f>SUM('Combination of multiple station'!BM25,'Combination of multiple station'!BM50,'Combination of multiple station'!BM169)</f>
        <v>175.13984023009917</v>
      </c>
      <c r="BD2" s="35">
        <f>SUM('Combination of multiple station'!BN25,'Combination of multiple station'!BN50,'Combination of multiple station'!BN169)</f>
        <v>175.01841283437497</v>
      </c>
      <c r="BE2" s="35">
        <f>SUM('Combination of multiple station'!BO25,'Combination of multiple station'!BO50,'Combination of multiple station'!BO169)</f>
        <v>174.89975494157591</v>
      </c>
      <c r="BF2" s="35">
        <f>SUM('Combination of multiple station'!BP25,'Combination of multiple station'!BP50,'Combination of multiple station'!BP169)</f>
        <v>174.78374694210271</v>
      </c>
      <c r="BG2" s="35">
        <f>SUM('Combination of multiple station'!BQ25,'Combination of multiple station'!BQ50,'Combination of multiple station'!BQ169)</f>
        <v>174.67027667272811</v>
      </c>
      <c r="BH2" s="35">
        <f>SUM('Combination of multiple station'!BR25,'Combination of multiple station'!BR50,'Combination of multiple station'!BR169)</f>
        <v>174.55923881889549</v>
      </c>
      <c r="BI2" s="35">
        <f>SUM('Combination of multiple station'!BS25,'Combination of multiple station'!BS50,'Combination of multiple station'!BS169)</f>
        <v>174.45053437522859</v>
      </c>
      <c r="BJ2" s="35">
        <f>SUM('Combination of multiple station'!BT25,'Combination of multiple station'!BT50,'Combination of multiple station'!BT169)</f>
        <v>174.3440701576304</v>
      </c>
      <c r="BK2" s="35">
        <f>SUM('Combination of multiple station'!BU25,'Combination of multiple station'!BU50,'Combination of multiple station'!BU169)</f>
        <v>174.23975836120707</v>
      </c>
      <c r="BL2" s="35">
        <f>SUM('Combination of multiple station'!BV25,'Combination of multiple station'!BV50,'Combination of multiple station'!BV169)</f>
        <v>174.1375161589869</v>
      </c>
      <c r="BM2" s="35">
        <f>SUM('Combination of multiple station'!BW25,'Combination of multiple station'!BW50,'Combination of multiple station'!BW169)</f>
        <v>174.03726533703053</v>
      </c>
      <c r="BN2" s="35">
        <f>SUM('Combination of multiple station'!BX25,'Combination of multiple station'!BX50,'Combination of multiple station'!BX169)</f>
        <v>173.93893196207273</v>
      </c>
      <c r="BO2" s="35">
        <f>SUM('Combination of multiple station'!BY25,'Combination of multiple station'!BY50,'Combination of multiple station'!BY169)</f>
        <v>173.84244607830041</v>
      </c>
      <c r="BP2" s="35">
        <f>SUM('Combination of multiple station'!BZ25,'Combination of multiple station'!BZ50,'Combination of multiple station'!BZ169)</f>
        <v>173.74774143027713</v>
      </c>
      <c r="BQ2" s="35">
        <f>SUM('Combination of multiple station'!CA25,'Combination of multiple station'!CA50,'Combination of multiple station'!CA169)</f>
        <v>173.65475520937255</v>
      </c>
      <c r="BR2" s="35">
        <f>SUM('Combination of multiple station'!CB25,'Combination of multiple station'!CB50,'Combination of multiple station'!CB169)</f>
        <v>173.56342782136147</v>
      </c>
      <c r="BS2" s="35">
        <f>SUM('Combination of multiple station'!CC25,'Combination of multiple station'!CC50,'Combination of multiple station'!CC169)</f>
        <v>173.47370267311999</v>
      </c>
      <c r="BT2" s="35">
        <f>SUM('Combination of multiple station'!CD25,'Combination of multiple station'!CD50,'Combination of multiple station'!CD169)</f>
        <v>173.38552597657977</v>
      </c>
      <c r="BU2" s="35">
        <f>SUM('Combination of multiple station'!CE25,'Combination of multiple station'!CE50,'Combination of multiple station'!CE169)</f>
        <v>173.29884656830174</v>
      </c>
      <c r="BV2" s="35">
        <f>SUM('Combination of multiple station'!CF25,'Combination of multiple station'!CF50,'Combination of multiple station'!CF169)</f>
        <v>173.21361574321</v>
      </c>
      <c r="BW2" s="35">
        <f>SUM('Combination of multiple station'!CG25,'Combination of multiple station'!CG50,'Combination of multiple station'!CG169)</f>
        <v>173.12978710118091</v>
      </c>
      <c r="BX2" s="35">
        <f>SUM('Combination of multiple station'!CH25,'Combination of multiple station'!CH50,'Combination of multiple station'!CH169)</f>
        <v>173.04731640532117</v>
      </c>
      <c r="BY2" s="35">
        <f>SUM('Combination of multiple station'!CI25,'Combination of multiple station'!CI50,'Combination of multiple station'!CI169)</f>
        <v>172.96616145088825</v>
      </c>
      <c r="BZ2" s="35">
        <f>SUM('Combination of multiple station'!CJ25,'Combination of multiple station'!CJ50,'Combination of multiple station'!CJ169)</f>
        <v>172.88628194391509</v>
      </c>
      <c r="CA2" s="35">
        <f>SUM('Combination of multiple station'!CK25,'Combination of multiple station'!CK50,'Combination of multiple station'!CK169)</f>
        <v>172.80763938869433</v>
      </c>
      <c r="CB2" s="35">
        <f>SUM('Combination of multiple station'!CL25,'Combination of multiple station'!CL50,'Combination of multiple station'!CL169)</f>
        <v>172.73019698336202</v>
      </c>
      <c r="CC2" s="35">
        <f>SUM('Combination of multiple station'!CM25,'Combination of multiple station'!CM50,'Combination of multiple station'!CM169)</f>
        <v>172.65391952289613</v>
      </c>
      <c r="CD2" s="35">
        <f>SUM('Combination of multiple station'!CN25,'Combination of multiple station'!CN50,'Combination of multiple station'!CN169)</f>
        <v>172.57877330890904</v>
      </c>
      <c r="CE2" s="35">
        <f>SUM('Combination of multiple station'!CO25,'Combination of multiple station'!CO50,'Combination of multiple station'!CO169)</f>
        <v>172.50472606567624</v>
      </c>
      <c r="CF2" s="35">
        <f>SUM('Combination of multiple station'!CP25,'Combination of multiple station'!CP50,'Combination of multiple station'!CP169)</f>
        <v>172.43174686189201</v>
      </c>
      <c r="CG2" s="35">
        <f>SUM('Combination of multiple station'!CQ25,'Combination of multiple station'!CQ50,'Combination of multiple station'!CQ169)</f>
        <v>172.3598060376942</v>
      </c>
      <c r="CH2" s="35">
        <f>SUM('Combination of multiple station'!CR25,'Combination of multiple station'!CR50,'Combination of multiple station'!CR169)</f>
        <v>172.28887513653893</v>
      </c>
      <c r="CI2" s="35">
        <f>SUM('Combination of multiple station'!CS25,'Combination of multiple station'!CS50,'Combination of multiple station'!CS169)</f>
        <v>172.21892684154665</v>
      </c>
      <c r="CJ2" s="35">
        <f>SUM('Combination of multiple station'!CT25,'Combination of multiple station'!CT50,'Combination of multiple station'!CT169)</f>
        <v>172.14993491597355</v>
      </c>
      <c r="CK2" s="35">
        <f>SUM('Combination of multiple station'!CU25,'Combination of multiple station'!CU50,'Combination of multiple station'!CU169)</f>
        <v>172.08187414749332</v>
      </c>
      <c r="CL2" s="35">
        <f>SUM('Combination of multiple station'!CV25,'Combination of multiple station'!CV50,'Combination of multiple station'!CV169)</f>
        <v>172.01472029600205</v>
      </c>
      <c r="CM2" s="35">
        <f>SUM('Combination of multiple station'!CW25,'Combination of multiple station'!CW50,'Combination of multiple station'!CW169)</f>
        <v>171.94845004468365</v>
      </c>
      <c r="CN2" s="35">
        <f>SUM('Combination of multiple station'!CX25,'Combination of multiple station'!CX50,'Combination of multiple station'!CX169)</f>
        <v>171.8830409540958</v>
      </c>
      <c r="CO2" s="35">
        <f>SUM('Combination of multiple station'!CY25,'Combination of multiple station'!CY50,'Combination of multiple station'!CY169)</f>
        <v>171.81847141905635</v>
      </c>
      <c r="CP2" s="35">
        <f>SUM('Combination of multiple station'!CZ25,'Combination of multiple station'!CZ50,'Combination of multiple station'!CZ169)</f>
        <v>171.75472062812918</v>
      </c>
      <c r="CQ2" s="35">
        <f>SUM('Combination of multiple station'!DA25,'Combination of multiple station'!DA50,'Combination of multiple station'!DA169)</f>
        <v>171.6917685255242</v>
      </c>
      <c r="CR2" s="35">
        <f>SUM('Combination of multiple station'!DB25,'Combination of multiple station'!DB50,'Combination of multiple station'!DB169)</f>
        <v>171.62959577524188</v>
      </c>
      <c r="CS2" s="35">
        <f>SUM('Combination of multiple station'!DC25,'Combination of multiple station'!DC50,'Combination of multiple station'!DC169)</f>
        <v>171.56818372730709</v>
      </c>
      <c r="CT2" s="35">
        <f>SUM('Combination of multiple station'!DD25,'Combination of multiple station'!DD50,'Combination of multiple station'!DD169)</f>
        <v>171.50751438594688</v>
      </c>
      <c r="CU2" s="35">
        <f>SUM('Combination of multiple station'!DE25,'Combination of multiple station'!DE50,'Combination of multiple station'!DE169)</f>
        <v>171.44757037958192</v>
      </c>
      <c r="CV2" s="35">
        <f>SUM('Combination of multiple station'!DF25,'Combination of multiple station'!DF50,'Combination of multiple station'!DF169)</f>
        <v>171.38833493250854</v>
      </c>
      <c r="CW2" s="35">
        <f>SUM('Combination of multiple station'!DG25,'Combination of multiple station'!DG50,'Combination of multiple station'!DG169)</f>
        <v>171.329791838159</v>
      </c>
      <c r="CX2" s="35">
        <f>SUM('Combination of multiple station'!DH25,'Combination of multiple station'!DH50,'Combination of multiple station'!DH169)</f>
        <v>171.27192543383626</v>
      </c>
      <c r="CY2" s="35">
        <f>SUM('Combination of multiple station'!DI25,'Combination of multiple station'!DI50,'Combination of multiple station'!DI169)</f>
        <v>171.21472057682749</v>
      </c>
      <c r="CZ2" s="35">
        <f>SUM('Combination of multiple station'!DJ25,'Combination of multiple station'!DJ50,'Combination of multiple station'!DJ169)</f>
        <v>171.15816262180687</v>
      </c>
    </row>
    <row r="3" spans="1:104" x14ac:dyDescent="0.35">
      <c r="A3" s="42" t="s">
        <v>62</v>
      </c>
      <c r="B3" s="42" t="s">
        <v>63</v>
      </c>
      <c r="E3" s="35">
        <f>SUM('Combination of multiple station'!O76,'Combination of multiple station'!O102,'Combination of multiple station'!O170)</f>
        <v>397.66666666666663</v>
      </c>
      <c r="F3" s="35">
        <f>SUM('Combination of multiple station'!P76,'Combination of multiple station'!P102,'Combination of multiple station'!P170)</f>
        <v>233.95833333333334</v>
      </c>
      <c r="G3" s="35">
        <f>SUM('Combination of multiple station'!Q76,'Combination of multiple station'!Q102,'Combination of multiple station'!Q170)</f>
        <v>184.53298949396043</v>
      </c>
      <c r="H3" s="35">
        <f>SUM('Combination of multiple station'!R76,'Combination of multiple station'!R102,'Combination of multiple station'!R170)</f>
        <v>159.37315763723237</v>
      </c>
      <c r="I3" s="35">
        <f>SUM('Combination of multiple station'!S76,'Combination of multiple station'!S102,'Combination of multiple station'!S170)</f>
        <v>144.00419868355408</v>
      </c>
      <c r="J3" s="35">
        <f>SUM('Combination of multiple station'!T76,'Combination of multiple station'!T102,'Combination of multiple station'!T170)</f>
        <v>133.57479015398883</v>
      </c>
      <c r="K3" s="35">
        <f>SUM('Combination of multiple station'!U76,'Combination of multiple station'!U102,'Combination of multiple station'!U170)</f>
        <v>125.99379368350981</v>
      </c>
      <c r="L3" s="35">
        <f>SUM('Combination of multiple station'!V76,'Combination of multiple station'!V102,'Combination of multiple station'!V170)</f>
        <v>120.20942533255283</v>
      </c>
      <c r="M3" s="35">
        <f>SUM('Combination of multiple station'!W76,'Combination of multiple station'!W102,'Combination of multiple station'!W170)</f>
        <v>115.63382642572105</v>
      </c>
      <c r="N3" s="35">
        <f>SUM('Combination of multiple station'!X76,'Combination of multiple station'!X102,'Combination of multiple station'!X170)</f>
        <v>111.91212633953923</v>
      </c>
      <c r="O3" s="35">
        <f>SUM('Combination of multiple station'!Y76,'Combination of multiple station'!Y102,'Combination of multiple station'!Y170)</f>
        <v>108.81711046725721</v>
      </c>
      <c r="P3" s="35">
        <f>SUM('Combination of multiple station'!Z76,'Combination of multiple station'!Z102,'Combination of multiple station'!Z170)</f>
        <v>106.19636912470361</v>
      </c>
      <c r="Q3" s="35">
        <f>SUM('Combination of multiple station'!AA76,'Combination of multiple station'!AA102,'Combination of multiple station'!AA170)</f>
        <v>103.94373759988392</v>
      </c>
      <c r="R3" s="35">
        <f>SUM('Combination of multiple station'!AB76,'Combination of multiple station'!AB102,'Combination of multiple station'!AB170)</f>
        <v>101.98291716972362</v>
      </c>
      <c r="S3" s="35">
        <f>SUM('Combination of multiple station'!AC76,'Combination of multiple station'!AC102,'Combination of multiple station'!AC170)</f>
        <v>100.2576118595783</v>
      </c>
      <c r="T3" s="35">
        <f>SUM('Combination of multiple station'!AD76,'Combination of multiple station'!AD102,'Combination of multiple station'!AD170)</f>
        <v>98.72534128465665</v>
      </c>
      <c r="U3" s="35">
        <f>SUM('Combination of multiple station'!AE76,'Combination of multiple station'!AE102,'Combination of multiple station'!AE170)</f>
        <v>97.353422428320798</v>
      </c>
      <c r="V3" s="35">
        <f>SUM('Combination of multiple station'!AF76,'Combination of multiple station'!AF102,'Combination of multiple station'!AF170)</f>
        <v>96.116280916358477</v>
      </c>
      <c r="W3" s="35">
        <f>SUM('Combination of multiple station'!AG76,'Combination of multiple station'!AG102,'Combination of multiple station'!AG170)</f>
        <v>94.993604542682434</v>
      </c>
      <c r="X3" s="35">
        <f>SUM('Combination of multiple station'!AH76,'Combination of multiple station'!AH102,'Combination of multiple station'!AH170)</f>
        <v>93.969045940773242</v>
      </c>
      <c r="Y3" s="35">
        <f>SUM('Combination of multiple station'!AI76,'Combination of multiple station'!AI102,'Combination of multiple station'!AI170)</f>
        <v>93.029292480663443</v>
      </c>
      <c r="Z3" s="35">
        <f>SUM('Combination of multiple station'!AJ76,'Combination of multiple station'!AJ102,'Combination of multiple station'!AJ170)</f>
        <v>92.163387320330756</v>
      </c>
      <c r="AA3" s="35">
        <f>SUM('Combination of multiple station'!AK76,'Combination of multiple station'!AK102,'Combination of multiple station'!AK170)</f>
        <v>91.362225713599784</v>
      </c>
      <c r="AB3" s="35">
        <f>SUM('Combination of multiple station'!AL76,'Combination of multiple station'!AL102,'Combination of multiple station'!AL170)</f>
        <v>90.618175842329961</v>
      </c>
      <c r="AC3" s="35">
        <f>SUM('Combination of multiple station'!AM76,'Combination of multiple station'!AM102,'Combination of multiple station'!AM170)</f>
        <v>89.924789583680948</v>
      </c>
      <c r="AD3" s="35">
        <f>SUM('Combination of multiple station'!AN76,'Combination of multiple station'!AN102,'Combination of multiple station'!AN170)</f>
        <v>89.276579202608076</v>
      </c>
      <c r="AE3" s="35">
        <f>SUM('Combination of multiple station'!AO76,'Combination of multiple station'!AO102,'Combination of multiple station'!AO170)</f>
        <v>88.66884302893871</v>
      </c>
      <c r="AF3" s="35">
        <f>SUM('Combination of multiple station'!AP76,'Combination of multiple station'!AP102,'Combination of multiple station'!AP170)</f>
        <v>88.097527986440099</v>
      </c>
      <c r="AG3" s="35">
        <f>SUM('Combination of multiple station'!AQ76,'Combination of multiple station'!AQ102,'Combination of multiple station'!AQ170)</f>
        <v>87.559120164879971</v>
      </c>
      <c r="AH3" s="35">
        <f>SUM('Combination of multiple station'!AR76,'Combination of multiple station'!AR102,'Combination of multiple station'!AR170)</f>
        <v>87.050556957994786</v>
      </c>
      <c r="AI3" s="35">
        <f>SUM('Combination of multiple station'!AS76,'Combination of multiple station'!AS102,'Combination of multiple station'!AS170)</f>
        <v>86.569155949031654</v>
      </c>
      <c r="AJ3" s="35">
        <f>SUM('Combination of multiple station'!AT76,'Combination of multiple station'!AT102,'Combination of multiple station'!AT170)</f>
        <v>86.112556920528291</v>
      </c>
      <c r="AK3" s="35">
        <f>SUM('Combination of multiple station'!AU76,'Combination of multiple station'!AU102,'Combination of multiple station'!AU170)</f>
        <v>85.678674236105408</v>
      </c>
      <c r="AL3" s="35">
        <f>SUM('Combination of multiple station'!AV76,'Combination of multiple station'!AV102,'Combination of multiple station'!AV170)</f>
        <v>85.265657484056746</v>
      </c>
      <c r="AM3" s="35">
        <f>SUM('Combination of multiple station'!AW76,'Combination of multiple station'!AW102,'Combination of multiple station'!AW170)</f>
        <v>84.871858750553073</v>
      </c>
      <c r="AN3" s="35">
        <f>SUM('Combination of multiple station'!AX76,'Combination of multiple station'!AX102,'Combination of multiple station'!AX170)</f>
        <v>84.495805249631985</v>
      </c>
      <c r="AO3" s="35">
        <f>SUM('Combination of multiple station'!AY76,'Combination of multiple station'!AY102,'Combination of multiple station'!AY170)</f>
        <v>84.136176309721733</v>
      </c>
      <c r="AP3" s="35">
        <f>SUM('Combination of multiple station'!AZ76,'Combination of multiple station'!AZ102,'Combination of multiple station'!AZ170)</f>
        <v>83.791783924948376</v>
      </c>
      <c r="AQ3" s="35">
        <f>SUM('Combination of multiple station'!BA76,'Combination of multiple station'!BA102,'Combination of multiple station'!BA170)</f>
        <v>83.461556240232483</v>
      </c>
      <c r="AR3" s="35">
        <f>SUM('Combination of multiple station'!BB76,'Combination of multiple station'!BB102,'Combination of multiple station'!BB170)</f>
        <v>83.144523464057201</v>
      </c>
      <c r="AS3" s="35">
        <f>SUM('Combination of multiple station'!BC76,'Combination of multiple station'!BC102,'Combination of multiple station'!BC170)</f>
        <v>82.839805800477521</v>
      </c>
      <c r="AT3" s="35">
        <f>SUM('Combination of multiple station'!BD76,'Combination of multiple station'!BD102,'Combination of multiple station'!BD170)</f>
        <v>82.546603068873893</v>
      </c>
      <c r="AU3" s="35">
        <f>SUM('Combination of multiple station'!BE76,'Combination of multiple station'!BE102,'Combination of multiple station'!BE170)</f>
        <v>82.264185740923779</v>
      </c>
      <c r="AV3" s="35">
        <f>SUM('Combination of multiple station'!BF76,'Combination of multiple station'!BF102,'Combination of multiple station'!BF170)</f>
        <v>81.991887172875749</v>
      </c>
      <c r="AW3" s="35">
        <f>SUM('Combination of multiple station'!BG76,'Combination of multiple station'!BG102,'Combination of multiple station'!BG170)</f>
        <v>81.729096850188952</v>
      </c>
      <c r="AX3" s="35">
        <f>SUM('Combination of multiple station'!BH76,'Combination of multiple station'!BH102,'Combination of multiple station'!BH170)</f>
        <v>81.475254493024735</v>
      </c>
      <c r="AY3" s="35">
        <f>SUM('Combination of multiple station'!BI76,'Combination of multiple station'!BI102,'Combination of multiple station'!BI170)</f>
        <v>81.229844896542318</v>
      </c>
      <c r="AZ3" s="35">
        <f>SUM('Combination of multiple station'!BJ76,'Combination of multiple station'!BJ102,'Combination of multiple station'!BJ170)</f>
        <v>81.105771356668612</v>
      </c>
      <c r="BA3" s="35">
        <f>SUM('Combination of multiple station'!BK76,'Combination of multiple station'!BK102,'Combination of multiple station'!BK170)</f>
        <v>81.148949482920884</v>
      </c>
      <c r="BB3" s="35">
        <f>SUM('Combination of multiple station'!BL76,'Combination of multiple station'!BL102,'Combination of multiple station'!BL170)</f>
        <v>81.187914924829201</v>
      </c>
      <c r="BC3" s="35">
        <f>SUM('Combination of multiple station'!BM76,'Combination of multiple station'!BM102,'Combination of multiple station'!BM170)</f>
        <v>81.222967258162839</v>
      </c>
      <c r="BD3" s="35">
        <f>SUM('Combination of multiple station'!BN76,'Combination of multiple station'!BN102,'Combination of multiple station'!BN170)</f>
        <v>81.254380971631093</v>
      </c>
      <c r="BE3" s="35">
        <f>SUM('Combination of multiple station'!BO76,'Combination of multiple station'!BO102,'Combination of multiple station'!BO170)</f>
        <v>81.28240795082705</v>
      </c>
      <c r="BF3" s="35">
        <f>SUM('Combination of multiple station'!BP76,'Combination of multiple station'!BP102,'Combination of multiple station'!BP170)</f>
        <v>81.30727967742277</v>
      </c>
      <c r="BG3" s="35">
        <f>SUM('Combination of multiple station'!BQ76,'Combination of multiple station'!BQ102,'Combination of multiple station'!BQ170)</f>
        <v>81.32920918065696</v>
      </c>
      <c r="BH3" s="35">
        <f>SUM('Combination of multiple station'!BR76,'Combination of multiple station'!BR102,'Combination of multiple station'!BR170)</f>
        <v>81.348392772777402</v>
      </c>
      <c r="BI3" s="35">
        <f>SUM('Combination of multiple station'!BS76,'Combination of multiple station'!BS102,'Combination of multiple station'!BS170)</f>
        <v>81.36501159558361</v>
      </c>
      <c r="BJ3" s="35">
        <f>SUM('Combination of multiple station'!BT76,'Combination of multiple station'!BT102,'Combination of multiple station'!BT170)</f>
        <v>81.379233001406803</v>
      </c>
      <c r="BK3" s="35">
        <f>SUM('Combination of multiple station'!BU76,'Combination of multiple station'!BU102,'Combination of multiple station'!BU170)</f>
        <v>81.39121178864545</v>
      </c>
      <c r="BL3" s="35">
        <f>SUM('Combination of multiple station'!BV76,'Combination of multiple station'!BV102,'Combination of multiple station'!BV170)</f>
        <v>81.40109130924435</v>
      </c>
      <c r="BM3" s="35">
        <f>SUM('Combination of multiple station'!BW76,'Combination of multiple station'!BW102,'Combination of multiple station'!BW170)</f>
        <v>81.40900446318301</v>
      </c>
      <c r="BN3" s="35">
        <f>SUM('Combination of multiple station'!BX76,'Combination of multiple station'!BX102,'Combination of multiple station'!BX170)</f>
        <v>81.415074593060154</v>
      </c>
      <c r="BO3" s="35">
        <f>SUM('Combination of multiple station'!BY76,'Combination of multiple station'!BY102,'Combination of multiple station'!BY170)</f>
        <v>81.419416290166495</v>
      </c>
      <c r="BP3" s="35">
        <f>SUM('Combination of multiple station'!BZ76,'Combination of multiple station'!BZ102,'Combination of multiple station'!BZ170)</f>
        <v>81.422136121987805</v>
      </c>
      <c r="BQ3" s="35">
        <f>SUM('Combination of multiple station'!CA76,'Combination of multiple station'!CA102,'Combination of multiple station'!CA170)</f>
        <v>81.42333328983139</v>
      </c>
      <c r="BR3" s="35">
        <f>SUM('Combination of multiple station'!CB76,'Combination of multiple station'!CB102,'Combination of multiple station'!CB170)</f>
        <v>81.423100224194926</v>
      </c>
      <c r="BS3" s="35">
        <f>SUM('Combination of multiple station'!CC76,'Combination of multiple station'!CC102,'Combination of multiple station'!CC170)</f>
        <v>81.421523124567855</v>
      </c>
      <c r="BT3" s="35">
        <f>SUM('Combination of multiple station'!CD76,'Combination of multiple station'!CD102,'Combination of multiple station'!CD170)</f>
        <v>81.418682449552051</v>
      </c>
      <c r="BU3" s="35">
        <f>SUM('Combination of multiple station'!CE76,'Combination of multiple station'!CE102,'Combination of multiple station'!CE170)</f>
        <v>81.414653362491634</v>
      </c>
      <c r="BV3" s="35">
        <f>SUM('Combination of multiple station'!CF76,'Combination of multiple station'!CF102,'Combination of multiple station'!CF170)</f>
        <v>81.409506137195478</v>
      </c>
      <c r="BW3" s="35">
        <f>SUM('Combination of multiple station'!CG76,'Combination of multiple station'!CG102,'Combination of multiple station'!CG170)</f>
        <v>81.403306527808127</v>
      </c>
      <c r="BX3" s="35">
        <f>SUM('Combination of multiple station'!CH76,'Combination of multiple station'!CH102,'Combination of multiple station'!CH170)</f>
        <v>81.396116106424486</v>
      </c>
      <c r="BY3" s="35">
        <f>SUM('Combination of multiple station'!CI76,'Combination of multiple station'!CI102,'Combination of multiple station'!CI170)</f>
        <v>81.387992571639813</v>
      </c>
      <c r="BZ3" s="35">
        <f>SUM('Combination of multiple station'!CJ76,'Combination of multiple station'!CJ102,'Combination of multiple station'!CJ170)</f>
        <v>81.378990030874263</v>
      </c>
      <c r="CA3" s="35">
        <f>SUM('Combination of multiple station'!CK76,'Combination of multiple station'!CK102,'Combination of multiple station'!CK170)</f>
        <v>81.369159259000568</v>
      </c>
      <c r="CB3" s="35">
        <f>SUM('Combination of multiple station'!CL76,'Combination of multiple station'!CL102,'Combination of multiple station'!CL170)</f>
        <v>81.358547935531206</v>
      </c>
      <c r="CC3" s="35">
        <f>SUM('Combination of multiple station'!CM76,'Combination of multiple station'!CM102,'Combination of multiple station'!CM170)</f>
        <v>81.347200862381058</v>
      </c>
      <c r="CD3" s="35">
        <f>SUM('Combination of multiple station'!CN76,'Combination of multiple station'!CN102,'Combination of multiple station'!CN170)</f>
        <v>81.33516016400975</v>
      </c>
      <c r="CE3" s="35">
        <f>SUM('Combination of multiple station'!CO76,'Combination of multiple station'!CO102,'Combination of multiple station'!CO170)</f>
        <v>81.322465471560079</v>
      </c>
      <c r="CF3" s="35">
        <f>SUM('Combination of multiple station'!CP76,'Combination of multiple station'!CP102,'Combination of multiple station'!CP170)</f>
        <v>81.309154092444018</v>
      </c>
      <c r="CG3" s="35">
        <f>SUM('Combination of multiple station'!CQ76,'Combination of multiple station'!CQ102,'Combination of multiple station'!CQ170)</f>
        <v>81.295261166679467</v>
      </c>
      <c r="CH3" s="35">
        <f>SUM('Combination of multiple station'!CR76,'Combination of multiple station'!CR102,'Combination of multiple station'!CR170)</f>
        <v>81.280819811151531</v>
      </c>
      <c r="CI3" s="35">
        <f>SUM('Combination of multiple station'!CS76,'Combination of multiple station'!CS102,'Combination of multiple station'!CS170)</f>
        <v>81.265861252855103</v>
      </c>
      <c r="CJ3" s="35">
        <f>SUM('Combination of multiple station'!CT76,'Combination of multiple station'!CT102,'Combination of multiple station'!CT170)</f>
        <v>81.250414952072376</v>
      </c>
      <c r="CK3" s="35">
        <f>SUM('Combination of multiple station'!CU76,'Combination of multiple station'!CU102,'Combination of multiple station'!CU170)</f>
        <v>81.234508716346866</v>
      </c>
      <c r="CL3" s="35">
        <f>SUM('Combination of multiple station'!CV76,'Combination of multiple station'!CV102,'Combination of multiple station'!CV170)</f>
        <v>81.218168806032651</v>
      </c>
      <c r="CM3" s="35">
        <f>SUM('Combination of multiple station'!CW76,'Combination of multiple station'!CW102,'Combination of multiple station'!CW170)</f>
        <v>81.201420032124247</v>
      </c>
      <c r="CN3" s="35">
        <f>SUM('Combination of multiple station'!CX76,'Combination of multiple station'!CX102,'Combination of multiple station'!CX170)</f>
        <v>81.184285847006265</v>
      </c>
      <c r="CO3" s="35">
        <f>SUM('Combination of multiple station'!CY76,'Combination of multiple station'!CY102,'Combination of multiple station'!CY170)</f>
        <v>81.166788428703114</v>
      </c>
      <c r="CP3" s="35">
        <f>SUM('Combination of multiple station'!CZ76,'Combination of multiple station'!CZ102,'Combination of multiple station'!CZ170)</f>
        <v>81.14894875915553</v>
      </c>
      <c r="CQ3" s="35">
        <f>SUM('Combination of multiple station'!DA76,'Combination of multiple station'!DA102,'Combination of multiple station'!DA170)</f>
        <v>81.130786697003188</v>
      </c>
      <c r="CR3" s="35">
        <f>SUM('Combination of multiple station'!DB76,'Combination of multiple station'!DB102,'Combination of multiple station'!DB170)</f>
        <v>81.112321045309869</v>
      </c>
      <c r="CS3" s="35">
        <f>SUM('Combination of multiple station'!DC76,'Combination of multiple station'!DC102,'Combination of multiple station'!DC170)</f>
        <v>81.093569614628436</v>
      </c>
      <c r="CT3" s="35">
        <f>SUM('Combination of multiple station'!DD76,'Combination of multiple station'!DD102,'Combination of multiple station'!DD170)</f>
        <v>81.074549281768256</v>
      </c>
      <c r="CU3" s="35">
        <f>SUM('Combination of multiple station'!DE76,'Combination of multiple station'!DE102,'Combination of multiple station'!DE170)</f>
        <v>81.055276044596567</v>
      </c>
      <c r="CV3" s="35">
        <f>SUM('Combination of multiple station'!DF76,'Combination of multiple station'!DF102,'Combination of multiple station'!DF170)</f>
        <v>81.035765073175867</v>
      </c>
      <c r="CW3" s="35">
        <f>SUM('Combination of multiple station'!DG76,'Combination of multiple station'!DG102,'Combination of multiple station'!DG170)</f>
        <v>81.016030757514358</v>
      </c>
      <c r="CX3" s="35">
        <f>SUM('Combination of multiple station'!DH76,'Combination of multiple station'!DH102,'Combination of multiple station'!DH170)</f>
        <v>80.996086752183018</v>
      </c>
      <c r="CY3" s="35">
        <f>SUM('Combination of multiple station'!DI76,'Combination of multiple station'!DI102,'Combination of multiple station'!DI170)</f>
        <v>80.975946018031422</v>
      </c>
      <c r="CZ3" s="35">
        <f>SUM('Combination of multiple station'!DJ76,'Combination of multiple station'!DJ102,'Combination of multiple station'!DJ170)</f>
        <v>80.955620861215252</v>
      </c>
    </row>
    <row r="4" spans="1:104" x14ac:dyDescent="0.35">
      <c r="A4" s="42" t="s">
        <v>64</v>
      </c>
      <c r="B4" s="42" t="s">
        <v>65</v>
      </c>
      <c r="E4" s="35">
        <f>SUM('Combination of multiple station'!O128,'Combination of multiple station'!O154,'Combination of multiple station'!O171)</f>
        <v>1995.333333333333</v>
      </c>
      <c r="F4" s="35">
        <f>SUM('Combination of multiple station'!P128,'Combination of multiple station'!P154,'Combination of multiple station'!P171)</f>
        <v>997.65666666666675</v>
      </c>
      <c r="G4" s="35">
        <f>SUM('Combination of multiple station'!Q128,'Combination of multiple station'!Q154,'Combination of multiple station'!Q171)</f>
        <v>665.1005756421348</v>
      </c>
      <c r="H4" s="35">
        <f>SUM('Combination of multiple station'!R128,'Combination of multiple station'!R154,'Combination of multiple station'!R171)</f>
        <v>498.82338333333337</v>
      </c>
      <c r="I4" s="35">
        <f>SUM('Combination of multiple station'!S128,'Combination of multiple station'!S154,'Combination of multiple station'!S171)</f>
        <v>399.05744027673921</v>
      </c>
      <c r="J4" s="35">
        <f>SUM('Combination of multiple station'!T128,'Combination of multiple station'!T154,'Combination of multiple station'!T171)</f>
        <v>332.54700716507887</v>
      </c>
      <c r="K4" s="35">
        <f>SUM('Combination of multiple station'!U128,'Combination of multiple station'!U154,'Combination of multiple station'!U171)</f>
        <v>285.03967032249011</v>
      </c>
      <c r="L4" s="35">
        <f>SUM('Combination of multiple station'!V128,'Combination of multiple station'!V154,'Combination of multiple station'!V171)</f>
        <v>249.40924141666665</v>
      </c>
      <c r="M4" s="35">
        <f>SUM('Combination of multiple station'!W128,'Combination of multiple station'!W154,'Combination of multiple station'!W171)</f>
        <v>221.69673555577273</v>
      </c>
      <c r="N4" s="35">
        <f>SUM('Combination of multiple station'!X128,'Combination of multiple station'!X154,'Combination of multiple station'!X171)</f>
        <v>199.52676627031923</v>
      </c>
      <c r="O4" s="35">
        <f>SUM('Combination of multiple station'!Y128,'Combination of multiple station'!Y154,'Combination of multiple station'!Y171)</f>
        <v>181.38772649001891</v>
      </c>
      <c r="P4" s="35">
        <f>SUM('Combination of multiple station'!Z128,'Combination of multiple station'!Z154,'Combination of multiple station'!Z171)</f>
        <v>166.27187965782517</v>
      </c>
      <c r="Q4" s="35">
        <f>SUM('Combination of multiple station'!AA128,'Combination of multiple station'!AA154,'Combination of multiple station'!AA171)</f>
        <v>153.48156293586726</v>
      </c>
      <c r="R4" s="35">
        <f>SUM('Combination of multiple station'!AB128,'Combination of multiple station'!AB154,'Combination of multiple station'!AB171)</f>
        <v>142.51844633344211</v>
      </c>
      <c r="S4" s="35">
        <f>SUM('Combination of multiple station'!AC128,'Combination of multiple station'!AC154,'Combination of multiple station'!AC171)</f>
        <v>133.01708826729021</v>
      </c>
      <c r="T4" s="35">
        <f>SUM('Combination of multiple station'!AD128,'Combination of multiple station'!AD154,'Combination of multiple station'!AD171)</f>
        <v>124.70340783458334</v>
      </c>
      <c r="U4" s="35">
        <f>SUM('Combination of multiple station'!AE128,'Combination of multiple station'!AE154,'Combination of multiple station'!AE171)</f>
        <v>117.36781395930338</v>
      </c>
      <c r="V4" s="35">
        <f>SUM('Combination of multiple station'!AF128,'Combination of multiple station'!AF154,'Combination of multiple station'!AF171)</f>
        <v>110.84729150751491</v>
      </c>
      <c r="W4" s="35">
        <f>SUM('Combination of multiple station'!AG128,'Combination of multiple station'!AG154,'Combination of multiple station'!AG171)</f>
        <v>105.01314443016722</v>
      </c>
      <c r="X4" s="35">
        <f>SUM('Combination of multiple station'!AH128,'Combination of multiple station'!AH154,'Combination of multiple station'!AH171)</f>
        <v>99.762415970474692</v>
      </c>
      <c r="Y4" s="35">
        <f>SUM('Combination of multiple station'!AI128,'Combination of multiple station'!AI154,'Combination of multiple station'!AI171)</f>
        <v>95.011760245606922</v>
      </c>
      <c r="Z4" s="35">
        <f>SUM('Combination of multiple station'!AJ128,'Combination of multiple station'!AJ154,'Combination of multiple station'!AJ171)</f>
        <v>90.692985218619953</v>
      </c>
      <c r="AA4" s="35">
        <f>SUM('Combination of multiple station'!AK128,'Combination of multiple station'!AK154,'Combination of multiple station'!AK171)</f>
        <v>86.749758375764401</v>
      </c>
      <c r="AB4" s="35">
        <f>SUM('Combination of multiple station'!AL128,'Combination of multiple station'!AL154,'Combination of multiple station'!AL171)</f>
        <v>83.135135986179023</v>
      </c>
      <c r="AC4" s="35">
        <f>SUM('Combination of multiple station'!AM128,'Combination of multiple station'!AM154,'Combination of multiple station'!AM171)</f>
        <v>79.809685340497879</v>
      </c>
      <c r="AD4" s="35">
        <f>SUM('Combination of multiple station'!AN128,'Combination of multiple station'!AN154,'Combination of multiple station'!AN171)</f>
        <v>76.740040319920951</v>
      </c>
      <c r="AE4" s="35">
        <f>SUM('Combination of multiple station'!AO128,'Combination of multiple station'!AO154,'Combination of multiple station'!AO171)</f>
        <v>73.897777950613374</v>
      </c>
      <c r="AF4" s="35">
        <f>SUM('Combination of multiple station'!AP128,'Combination of multiple station'!AP154,'Combination of multiple station'!AP171)</f>
        <v>71.258535696958617</v>
      </c>
      <c r="AG4" s="35">
        <f>SUM('Combination of multiple station'!AQ128,'Combination of multiple station'!AQ154,'Combination of multiple station'!AQ171)</f>
        <v>68.801311384182753</v>
      </c>
      <c r="AH4" s="35">
        <f>SUM('Combination of multiple station'!AR128,'Combination of multiple station'!AR154,'Combination of multiple station'!AR171)</f>
        <v>66.5079031367531</v>
      </c>
      <c r="AI4" s="35">
        <f>SUM('Combination of multiple station'!AS128,'Combination of multiple station'!AS154,'Combination of multiple station'!AS171)</f>
        <v>64.362457716028999</v>
      </c>
      <c r="AJ4" s="35">
        <f>SUM('Combination of multiple station'!AT128,'Combination of multiple station'!AT154,'Combination of multiple station'!AT171)</f>
        <v>62.351103544785417</v>
      </c>
      <c r="AK4" s="35">
        <f>SUM('Combination of multiple station'!AU128,'Combination of multiple station'!AU154,'Combination of multiple station'!AU171)</f>
        <v>60.461650454694265</v>
      </c>
      <c r="AL4" s="35">
        <f>SUM('Combination of multiple station'!AV128,'Combination of multiple station'!AV154,'Combination of multiple station'!AV171)</f>
        <v>58.683342419659098</v>
      </c>
      <c r="AM4" s="35">
        <f>SUM('Combination of multiple station'!AW128,'Combination of multiple station'!AW154,'Combination of multiple station'!AW171)</f>
        <v>57.006652677812831</v>
      </c>
      <c r="AN4" s="35">
        <f>SUM('Combination of multiple station'!AX128,'Combination of multiple station'!AX154,'Combination of multiple station'!AX171)</f>
        <v>55.423112999923582</v>
      </c>
      <c r="AO4" s="35">
        <f>SUM('Combination of multiple station'!AY128,'Combination of multiple station'!AY154,'Combination of multiple station'!AY171)</f>
        <v>53.92517064406514</v>
      </c>
      <c r="AP4" s="35">
        <f>SUM('Combination of multiple station'!AZ128,'Combination of multiple station'!AZ154,'Combination of multiple station'!AZ171)</f>
        <v>52.50606789644155</v>
      </c>
      <c r="AQ4" s="35">
        <f>SUM('Combination of multiple station'!BA128,'Combination of multiple station'!BA154,'Combination of multiple station'!BA171)</f>
        <v>51.15974014443298</v>
      </c>
      <c r="AR4" s="35">
        <f>SUM('Combination of multiple station'!BB128,'Combination of multiple station'!BB154,'Combination of multiple station'!BB171)</f>
        <v>49.880729238718303</v>
      </c>
      <c r="AS4" s="35">
        <f>SUM('Combination of multiple station'!BC128,'Combination of multiple station'!BC154,'Combination of multiple station'!BC171)</f>
        <v>48.664109534139243</v>
      </c>
      <c r="AT4" s="35">
        <f>SUM('Combination of multiple station'!BD128,'Combination of multiple station'!BD154,'Combination of multiple station'!BD171)</f>
        <v>47.505424496178591</v>
      </c>
      <c r="AU4" s="35">
        <f>SUM('Combination of multiple station'!BE128,'Combination of multiple station'!BE154,'Combination of multiple station'!BE171)</f>
        <v>46.400632153065629</v>
      </c>
      <c r="AV4" s="35">
        <f>SUM('Combination of multiple station'!BF128,'Combination of multiple station'!BF154,'Combination of multiple station'!BF171)</f>
        <v>45.346057986247182</v>
      </c>
      <c r="AW4" s="35">
        <f>SUM('Combination of multiple station'!BG128,'Combination of multiple station'!BG154,'Combination of multiple station'!BG171)</f>
        <v>44.3383541021431</v>
      </c>
      <c r="AX4" s="35">
        <f>SUM('Combination of multiple station'!BH128,'Combination of multiple station'!BH154,'Combination of multiple station'!BH171)</f>
        <v>43.374463729336711</v>
      </c>
      <c r="AY4" s="35">
        <f>SUM('Combination of multiple station'!BI128,'Combination of multiple station'!BI154,'Combination of multiple station'!BI171)</f>
        <v>42.451590248048888</v>
      </c>
      <c r="AZ4" s="35">
        <f>SUM('Combination of multiple station'!BJ128,'Combination of multiple station'!BJ154,'Combination of multiple station'!BJ171)</f>
        <v>41.567170090936386</v>
      </c>
      <c r="BA4" s="35">
        <f>SUM('Combination of multiple station'!BK128,'Combination of multiple station'!BK154,'Combination of multiple station'!BK171)</f>
        <v>40.718848962167186</v>
      </c>
      <c r="BB4" s="35">
        <f>SUM('Combination of multiple station'!BL128,'Combination of multiple station'!BL154,'Combination of multiple station'!BL171)</f>
        <v>39.904460910213118</v>
      </c>
      <c r="BC4" s="35">
        <f>SUM('Combination of multiple station'!BM128,'Combination of multiple station'!BM154,'Combination of multiple station'!BM171)</f>
        <v>39.122009862672392</v>
      </c>
      <c r="BD4" s="35">
        <f>SUM('Combination of multiple station'!BN128,'Combination of multiple station'!BN154,'Combination of multiple station'!BN171)</f>
        <v>38.369653291694206</v>
      </c>
      <c r="BE4" s="35">
        <f>SUM('Combination of multiple station'!BO128,'Combination of multiple station'!BO154,'Combination of multiple station'!BO171)</f>
        <v>37.645687728604742</v>
      </c>
      <c r="BF4" s="35">
        <f>SUM('Combination of multiple station'!BP128,'Combination of multiple station'!BP154,'Combination of multiple station'!BP171)</f>
        <v>36.948535888022747</v>
      </c>
      <c r="BG4" s="35">
        <f>SUM('Combination of multiple station'!BQ128,'Combination of multiple station'!BQ154,'Combination of multiple station'!BQ171)</f>
        <v>36.276735196620173</v>
      </c>
      <c r="BH4" s="35">
        <f>SUM('Combination of multiple station'!BR128,'Combination of multiple station'!BR154,'Combination of multiple station'!BR171)</f>
        <v>35.628927550946898</v>
      </c>
      <c r="BI4" s="35">
        <f>SUM('Combination of multiple station'!BS128,'Combination of multiple station'!BS154,'Combination of multiple station'!BS171)</f>
        <v>35.003850153381634</v>
      </c>
      <c r="BJ4" s="35">
        <f>SUM('Combination of multiple station'!BT128,'Combination of multiple station'!BT154,'Combination of multiple station'!BT171)</f>
        <v>34.400327296090005</v>
      </c>
      <c r="BK4" s="35">
        <f>SUM('Combination of multiple station'!BU128,'Combination of multiple station'!BU154,'Combination of multiple station'!BU171)</f>
        <v>33.817262980514137</v>
      </c>
      <c r="BL4" s="35">
        <f>SUM('Combination of multiple station'!BV128,'Combination of multiple station'!BV154,'Combination of multiple station'!BV171)</f>
        <v>33.253634274915001</v>
      </c>
      <c r="BM4" s="35">
        <f>SUM('Combination of multiple station'!BW128,'Combination of multiple station'!BW154,'Combination of multiple station'!BW171)</f>
        <v>32.708485325272733</v>
      </c>
      <c r="BN4" s="35">
        <f>SUM('Combination of multiple station'!BX128,'Combination of multiple station'!BX154,'Combination of multiple station'!BX171)</f>
        <v>32.180921945778437</v>
      </c>
      <c r="BO4" s="35">
        <f>SUM('Combination of multiple station'!BY128,'Combination of multiple station'!BY154,'Combination of multiple station'!BY171)</f>
        <v>31.670106724518533</v>
      </c>
      <c r="BP4" s="35">
        <f>SUM('Combination of multiple station'!BZ128,'Combination of multiple station'!BZ154,'Combination of multiple station'!BZ171)</f>
        <v>31.175254588002112</v>
      </c>
      <c r="BQ4" s="35">
        <f>SUM('Combination of multiple station'!CA128,'Combination of multiple station'!CA154,'Combination of multiple station'!CA171)</f>
        <v>30.695628775117566</v>
      </c>
      <c r="BR4" s="35">
        <f>SUM('Combination of multiple station'!CB128,'Combination of multiple station'!CB154,'Combination of multiple station'!CB171)</f>
        <v>30.230537177093865</v>
      </c>
      <c r="BS4" s="35">
        <f>SUM('Combination of multiple station'!CC128,'Combination of multiple station'!CC154,'Combination of multiple station'!CC171)</f>
        <v>29.779329005227346</v>
      </c>
      <c r="BT4" s="35">
        <f>SUM('Combination of multiple station'!CD128,'Combination of multiple station'!CD154,'Combination of multiple station'!CD171)</f>
        <v>29.341391752633214</v>
      </c>
      <c r="BU4" s="35">
        <f>SUM('Combination of multiple station'!CE128,'Combination of multiple station'!CE154,'Combination of multiple station'!CE171)</f>
        <v>28.916148420193107</v>
      </c>
      <c r="BV4" s="35">
        <f>SUM('Combination of multiple station'!CF128,'Combination of multiple station'!CF154,'Combination of multiple station'!CF171)</f>
        <v>28.503054980279256</v>
      </c>
      <c r="BW4" s="35">
        <f>SUM('Combination of multiple station'!CG128,'Combination of multiple station'!CG154,'Combination of multiple station'!CG171)</f>
        <v>28.101598054812175</v>
      </c>
      <c r="BX4" s="35">
        <f>SUM('Combination of multiple station'!CH128,'Combination of multiple station'!CH154,'Combination of multiple station'!CH171)</f>
        <v>27.711292786814024</v>
      </c>
      <c r="BY4" s="35">
        <f>SUM('Combination of multiple station'!CI128,'Combination of multiple station'!CI154,'Combination of multiple station'!CI171)</f>
        <v>27.331680886903207</v>
      </c>
      <c r="BZ4" s="35">
        <f>SUM('Combination of multiple station'!CJ128,'Combination of multiple station'!CJ154,'Combination of multiple station'!CJ171)</f>
        <v>26.962328838181616</v>
      </c>
      <c r="CA4" s="35">
        <f>SUM('Combination of multiple station'!CK128,'Combination of multiple station'!CK154,'Combination of multiple station'!CK171)</f>
        <v>26.602826244731247</v>
      </c>
      <c r="CB4" s="35">
        <f>SUM('Combination of multiple station'!CL128,'Combination of multiple station'!CL154,'Combination of multiple station'!CL171)</f>
        <v>26.252784310492949</v>
      </c>
      <c r="CC4" s="35">
        <f>SUM('Combination of multiple station'!CM128,'Combination of multiple station'!CM154,'Combination of multiple station'!CM171)</f>
        <v>25.911834436674383</v>
      </c>
      <c r="CD4" s="35">
        <f>SUM('Combination of multiple station'!CN128,'Combination of multiple station'!CN154,'Combination of multiple station'!CN171)</f>
        <v>25.579626927049876</v>
      </c>
      <c r="CE4" s="35">
        <f>SUM('Combination of multiple station'!CO128,'Combination of multiple station'!CO154,'Combination of multiple station'!CO171)</f>
        <v>25.255829791592223</v>
      </c>
      <c r="CF4" s="35">
        <f>SUM('Combination of multiple station'!CP128,'Combination of multiple station'!CP154,'Combination of multiple station'!CP171)</f>
        <v>24.940127639832227</v>
      </c>
      <c r="CG4" s="35">
        <f>SUM('Combination of multiple station'!CQ128,'Combination of multiple station'!CQ154,'Combination of multiple station'!CQ171)</f>
        <v>24.632220656191869</v>
      </c>
      <c r="CH4" s="35">
        <f>SUM('Combination of multiple station'!CR128,'Combination of multiple station'!CR154,'Combination of multiple station'!CR171)</f>
        <v>24.331823650293234</v>
      </c>
      <c r="CI4" s="35">
        <f>SUM('Combination of multiple station'!CS128,'Combination of multiple station'!CS154,'Combination of multiple station'!CS171)</f>
        <v>24.038665175919917</v>
      </c>
      <c r="CJ4" s="35">
        <f>SUM('Combination of multiple station'!CT128,'Combination of multiple station'!CT154,'Combination of multiple station'!CT171)</f>
        <v>23.752486712909992</v>
      </c>
      <c r="CK4" s="35">
        <f>SUM('Combination of multiple station'!CU128,'Combination of multiple station'!CU154,'Combination of multiple station'!CU171)</f>
        <v>23.473041906797761</v>
      </c>
      <c r="CL4" s="35">
        <f>SUM('Combination of multiple station'!CV128,'Combination of multiple station'!CV154,'Combination of multiple station'!CV171)</f>
        <v>23.200095861503922</v>
      </c>
      <c r="CM4" s="35">
        <f>SUM('Combination of multiple station'!CW128,'Combination of multiple station'!CW154,'Combination of multiple station'!CW171)</f>
        <v>22.933424480805808</v>
      </c>
      <c r="CN4" s="35">
        <f>SUM('Combination of multiple station'!CX128,'Combination of multiple station'!CX154,'Combination of multiple station'!CX171)</f>
        <v>22.672813854707506</v>
      </c>
      <c r="CO4" s="35">
        <f>SUM('Combination of multiple station'!CY128,'Combination of multiple station'!CY154,'Combination of multiple station'!CY171)</f>
        <v>22.418059687178353</v>
      </c>
      <c r="CP4" s="35">
        <f>SUM('Combination of multiple station'!CZ128,'Combination of multiple station'!CZ154,'Combination of multiple station'!CZ171)</f>
        <v>22.168966762042313</v>
      </c>
      <c r="CQ4" s="35">
        <f>SUM('Combination of multiple station'!DA128,'Combination of multiple station'!DA154,'Combination of multiple station'!DA171)</f>
        <v>21.925348444083493</v>
      </c>
      <c r="CR4" s="35">
        <f>SUM('Combination of multiple station'!DB128,'Combination of multiple station'!DB154,'Combination of multiple station'!DB171)</f>
        <v>21.687026212688345</v>
      </c>
      <c r="CS4" s="35">
        <f>SUM('Combination of multiple station'!DC128,'Combination of multiple station'!DC154,'Combination of multiple station'!DC171)</f>
        <v>21.453829225575518</v>
      </c>
      <c r="CT4" s="35">
        <f>SUM('Combination of multiple station'!DD128,'Combination of multiple station'!DD154,'Combination of multiple station'!DD171)</f>
        <v>21.225593910372854</v>
      </c>
      <c r="CU4" s="35">
        <f>SUM('Combination of multiple station'!DE128,'Combination of multiple station'!DE154,'Combination of multiple station'!DE171)</f>
        <v>21.002163581989503</v>
      </c>
      <c r="CV4" s="35">
        <f>SUM('Combination of multiple station'!DF128,'Combination of multiple station'!DF154,'Combination of multiple station'!DF171)</f>
        <v>20.783388083902402</v>
      </c>
      <c r="CW4" s="35">
        <f>SUM('Combination of multiple station'!DG128,'Combination of multiple station'!DG154,'Combination of multiple station'!DG171)</f>
        <v>20.569123451631221</v>
      </c>
      <c r="CX4" s="35">
        <f>SUM('Combination of multiple station'!DH128,'Combination of multiple station'!DH154,'Combination of multiple station'!DH171)</f>
        <v>20.359231596816976</v>
      </c>
      <c r="CY4" s="35">
        <f>SUM('Combination of multiple station'!DI128,'Combination of multiple station'!DI154,'Combination of multiple station'!DI171)</f>
        <v>20.153580010447396</v>
      </c>
      <c r="CZ4" s="35">
        <f>SUM('Combination of multiple station'!DJ128,'Combination of multiple station'!DJ154,'Combination of multiple station'!DJ171)</f>
        <v>19.952041483888827</v>
      </c>
    </row>
    <row r="5" spans="1:104" x14ac:dyDescent="0.35">
      <c r="A5" s="42" t="s">
        <v>60</v>
      </c>
      <c r="B5" s="42" t="s">
        <v>62</v>
      </c>
      <c r="E5" s="35">
        <f>SUM('Combination of multiple station'!O25,'Combination of multiple station'!O76,'Combination of multiple station'!O172)</f>
        <v>360.33333333333331</v>
      </c>
      <c r="F5" s="35">
        <f>SUM('Combination of multiple station'!P25,'Combination of multiple station'!P76,'Combination of multiple station'!P172)</f>
        <v>272.21666666666664</v>
      </c>
      <c r="G5" s="35">
        <f>SUM('Combination of multiple station'!Q25,'Combination of multiple station'!Q76,'Combination of multiple station'!Q172)</f>
        <v>242.09701528723113</v>
      </c>
      <c r="H5" s="35">
        <f>SUM('Combination of multiple station'!R25,'Combination of multiple station'!R76,'Combination of multiple station'!R172)</f>
        <v>226.64376146542335</v>
      </c>
      <c r="I5" s="35">
        <f>SUM('Combination of multiple station'!S25,'Combination of multiple station'!S76,'Combination of multiple station'!S172)</f>
        <v>217.12962388309921</v>
      </c>
      <c r="J5" s="35">
        <f>SUM('Combination of multiple station'!T25,'Combination of multiple station'!T76,'Combination of multiple station'!T172)</f>
        <v>210.62301024696887</v>
      </c>
      <c r="K5" s="35">
        <f>SUM('Combination of multiple station'!U25,'Combination of multiple station'!U76,'Combination of multiple station'!U172)</f>
        <v>205.85730678287263</v>
      </c>
      <c r="L5" s="35">
        <f>SUM('Combination of multiple station'!V25,'Combination of multiple station'!V76,'Combination of multiple station'!V172)</f>
        <v>202.19389968501355</v>
      </c>
      <c r="M5" s="35">
        <f>SUM('Combination of multiple station'!W25,'Combination of multiple station'!W76,'Combination of multiple station'!W172)</f>
        <v>199.27497494754579</v>
      </c>
      <c r="N5" s="35">
        <f>SUM('Combination of multiple station'!X25,'Combination of multiple station'!X76,'Combination of multiple station'!X172)</f>
        <v>196.88399058994355</v>
      </c>
      <c r="O5" s="35">
        <f>SUM('Combination of multiple station'!Y25,'Combination of multiple station'!Y76,'Combination of multiple station'!Y172)</f>
        <v>194.88194956361474</v>
      </c>
      <c r="P5" s="35">
        <f>SUM('Combination of multiple station'!Z25,'Combination of multiple station'!Z76,'Combination of multiple station'!Z172)</f>
        <v>193.17537917948013</v>
      </c>
      <c r="Q5" s="35">
        <f>SUM('Combination of multiple station'!AA25,'Combination of multiple station'!AA76,'Combination of multiple station'!AA172)</f>
        <v>191.69900281827978</v>
      </c>
      <c r="R5" s="35">
        <f>SUM('Combination of multiple station'!AB25,'Combination of multiple station'!AB76,'Combination of multiple station'!AB172)</f>
        <v>190.40578776381062</v>
      </c>
      <c r="S5" s="35">
        <f>SUM('Combination of multiple station'!AC25,'Combination of multiple station'!AC76,'Combination of multiple station'!AC172)</f>
        <v>189.26094328324564</v>
      </c>
      <c r="T5" s="35">
        <f>SUM('Combination of multiple station'!AD25,'Combination of multiple station'!AD76,'Combination of multiple station'!AD172)</f>
        <v>188.2381500530428</v>
      </c>
      <c r="U5" s="35">
        <f>SUM('Combination of multiple station'!AE25,'Combination of multiple station'!AE76,'Combination of multiple station'!AE172)</f>
        <v>187.31710770803991</v>
      </c>
      <c r="V5" s="35">
        <f>SUM('Combination of multiple station'!AF25,'Combination of multiple station'!AF76,'Combination of multiple station'!AF172)</f>
        <v>186.48189135338066</v>
      </c>
      <c r="W5" s="35">
        <f>SUM('Combination of multiple station'!AG25,'Combination of multiple station'!AG76,'Combination of multiple station'!AG172)</f>
        <v>185.71982119753793</v>
      </c>
      <c r="X5" s="35">
        <f>SUM('Combination of multiple station'!AH25,'Combination of multiple station'!AH76,'Combination of multiple station'!AH172)</f>
        <v>185.02066715513715</v>
      </c>
      <c r="Y5" s="35">
        <f>SUM('Combination of multiple station'!AI25,'Combination of multiple station'!AI76,'Combination of multiple station'!AI172)</f>
        <v>184.37607773130597</v>
      </c>
      <c r="Z5" s="35">
        <f>SUM('Combination of multiple station'!AJ25,'Combination of multiple station'!AJ76,'Combination of multiple station'!AJ172)</f>
        <v>183.77916249007549</v>
      </c>
      <c r="AA5" s="35">
        <f>SUM('Combination of multiple station'!AK25,'Combination of multiple station'!AK76,'Combination of multiple station'!AK172)</f>
        <v>183.22418182921353</v>
      </c>
      <c r="AB5" s="35">
        <f>SUM('Combination of multiple station'!AL25,'Combination of multiple station'!AL76,'Combination of multiple station'!AL172)</f>
        <v>182.70631309522506</v>
      </c>
      <c r="AC5" s="35">
        <f>SUM('Combination of multiple station'!AM25,'Combination of multiple station'!AM76,'Combination of multiple station'!AM172)</f>
        <v>182.22147190309354</v>
      </c>
      <c r="AD5" s="35">
        <f>SUM('Combination of multiple station'!AN25,'Combination of multiple station'!AN76,'Combination of multiple station'!AN172)</f>
        <v>181.76617397398303</v>
      </c>
      <c r="AE5" s="35">
        <f>SUM('Combination of multiple station'!AO25,'Combination of multiple station'!AO76,'Combination of multiple station'!AO172)</f>
        <v>181.33742711716414</v>
      </c>
      <c r="AF5" s="35">
        <f>SUM('Combination of multiple station'!AP25,'Combination of multiple station'!AP76,'Combination of multiple station'!AP172)</f>
        <v>180.93264591865722</v>
      </c>
      <c r="AG5" s="35">
        <f>SUM('Combination of multiple station'!AQ25,'Combination of multiple station'!AQ76,'Combination of multiple station'!AQ172)</f>
        <v>180.54958373066975</v>
      </c>
      <c r="AH5" s="35">
        <f>SUM('Combination of multiple station'!AR25,'Combination of multiple station'!AR76,'Combination of multiple station'!AR172)</f>
        <v>180.18627798265754</v>
      </c>
      <c r="AI5" s="35">
        <f>SUM('Combination of multiple station'!AS25,'Combination of multiple station'!AS76,'Combination of multiple station'!AS172)</f>
        <v>179.84100585068103</v>
      </c>
      <c r="AJ5" s="35">
        <f>SUM('Combination of multiple station'!AT25,'Combination of multiple station'!AT76,'Combination of multiple station'!AT172)</f>
        <v>179.51224805425352</v>
      </c>
      <c r="AK5" s="35">
        <f>SUM('Combination of multiple station'!AU25,'Combination of multiple station'!AU76,'Combination of multiple station'!AU172)</f>
        <v>179.19865908436546</v>
      </c>
      <c r="AL5" s="35">
        <f>SUM('Combination of multiple station'!AV25,'Combination of multiple station'!AV76,'Combination of multiple station'!AV172)</f>
        <v>178.89904256066302</v>
      </c>
      <c r="AM5" s="35">
        <f>SUM('Combination of multiple station'!AW25,'Combination of multiple station'!AW76,'Combination of multiple station'!AW172)</f>
        <v>178.61233070961859</v>
      </c>
      <c r="AN5" s="35">
        <f>SUM('Combination of multiple station'!AX25,'Combination of multiple station'!AX76,'Combination of multiple station'!AX172)</f>
        <v>178.33756717664977</v>
      </c>
      <c r="AO5" s="35">
        <f>SUM('Combination of multiple station'!AY25,'Combination of multiple station'!AY76,'Combination of multiple station'!AY172)</f>
        <v>178.07389255302104</v>
      </c>
      <c r="AP5" s="35">
        <f>SUM('Combination of multiple station'!AZ25,'Combination of multiple station'!AZ76,'Combination of multiple station'!AZ172)</f>
        <v>177.82053212690025</v>
      </c>
      <c r="AQ5" s="35">
        <f>SUM('Combination of multiple station'!BA25,'Combination of multiple station'!BA76,'Combination of multiple station'!BA172)</f>
        <v>177.57678546713794</v>
      </c>
      <c r="AR5" s="35">
        <f>SUM('Combination of multiple station'!BB25,'Combination of multiple station'!BB76,'Combination of multiple station'!BB172)</f>
        <v>177.34201752546775</v>
      </c>
      <c r="AS5" s="35">
        <f>SUM('Combination of multiple station'!BC25,'Combination of multiple station'!BC76,'Combination of multiple station'!BC172)</f>
        <v>177.11565100321869</v>
      </c>
      <c r="AT5" s="35">
        <f>SUM('Combination of multiple station'!BD25,'Combination of multiple station'!BD76,'Combination of multiple station'!BD172)</f>
        <v>176.89715977623786</v>
      </c>
      <c r="AU5" s="35">
        <f>SUM('Combination of multiple station'!BE25,'Combination of multiple station'!BE76,'Combination of multiple station'!BE172)</f>
        <v>176.68606320948626</v>
      </c>
      <c r="AV5" s="35">
        <f>SUM('Combination of multiple station'!BF25,'Combination of multiple station'!BF76,'Combination of multiple station'!BF172)</f>
        <v>176.48192122290925</v>
      </c>
      <c r="AW5" s="35">
        <f>SUM('Combination of multiple station'!BG25,'Combination of multiple station'!BG76,'Combination of multiple station'!BG172)</f>
        <v>176.28432999436959</v>
      </c>
      <c r="AX5" s="35">
        <f>SUM('Combination of multiple station'!BH25,'Combination of multiple station'!BH76,'Combination of multiple station'!BH172)</f>
        <v>176.09291820495193</v>
      </c>
      <c r="AY5" s="35">
        <f>SUM('Combination of multiple station'!BI25,'Combination of multiple station'!BI76,'Combination of multiple station'!BI172)</f>
        <v>175.90734374777745</v>
      </c>
      <c r="AZ5" s="35">
        <f>SUM('Combination of multiple station'!BJ25,'Combination of multiple station'!BJ76,'Combination of multiple station'!BJ172)</f>
        <v>175.72729083437363</v>
      </c>
      <c r="BA5" s="35">
        <f>SUM('Combination of multiple station'!BK25,'Combination of multiple station'!BK76,'Combination of multiple station'!BK172)</f>
        <v>175.55246744321218</v>
      </c>
      <c r="BB5" s="35">
        <f>SUM('Combination of multiple station'!BL25,'Combination of multiple station'!BL76,'Combination of multiple station'!BL172)</f>
        <v>175.38260306372183</v>
      </c>
      <c r="BC5" s="35">
        <f>SUM('Combination of multiple station'!BM25,'Combination of multiple station'!BM76,'Combination of multiple station'!BM172)</f>
        <v>175.21744669626619</v>
      </c>
      <c r="BD5" s="35">
        <f>SUM('Combination of multiple station'!BN25,'Combination of multiple station'!BN76,'Combination of multiple station'!BN172)</f>
        <v>175.05676507453427</v>
      </c>
      <c r="BE5" s="35">
        <f>SUM('Combination of multiple station'!BO25,'Combination of multiple station'!BO76,'Combination of multiple station'!BO172)</f>
        <v>174.90034108175433</v>
      </c>
      <c r="BF5" s="35">
        <f>SUM('Combination of multiple station'!BP25,'Combination of multiple station'!BP76,'Combination of multiple station'!BP172)</f>
        <v>174.74797233629081</v>
      </c>
      <c r="BG5" s="35">
        <f>SUM('Combination of multiple station'!BQ25,'Combination of multiple station'!BQ76,'Combination of multiple station'!BQ172)</f>
        <v>174.59946992566307</v>
      </c>
      <c r="BH5" s="35">
        <f>SUM('Combination of multiple station'!BR25,'Combination of multiple station'!BR76,'Combination of multiple station'!BR172)</f>
        <v>174.45465727095711</v>
      </c>
      <c r="BI5" s="35">
        <f>SUM('Combination of multiple station'!BS25,'Combination of multiple station'!BS76,'Combination of multiple station'!BS172)</f>
        <v>174.31336910607587</v>
      </c>
      <c r="BJ5" s="35">
        <f>SUM('Combination of multiple station'!BT25,'Combination of multiple station'!BT76,'Combination of multiple station'!BT172)</f>
        <v>174.17545055837249</v>
      </c>
      <c r="BK5" s="35">
        <f>SUM('Combination of multiple station'!BU25,'Combination of multiple station'!BU76,'Combination of multiple station'!BU172)</f>
        <v>174.04075631899309</v>
      </c>
      <c r="BL5" s="35">
        <f>SUM('Combination of multiple station'!BV25,'Combination of multiple station'!BV76,'Combination of multiple station'!BV172)</f>
        <v>173.90914989277937</v>
      </c>
      <c r="BM5" s="35">
        <f>SUM('Combination of multiple station'!BW25,'Combination of multiple station'!BW76,'Combination of multiple station'!BW172)</f>
        <v>173.780502918878</v>
      </c>
      <c r="BN5" s="35">
        <f>SUM('Combination of multiple station'!BX25,'Combination of multiple station'!BX76,'Combination of multiple station'!BX172)</f>
        <v>173.65469455432245</v>
      </c>
      <c r="BO5" s="35">
        <f>SUM('Combination of multiple station'!BY25,'Combination of multiple station'!BY76,'Combination of multiple station'!BY172)</f>
        <v>173.53161091380923</v>
      </c>
      <c r="BP5" s="35">
        <f>SUM('Combination of multiple station'!BZ25,'Combination of multiple station'!BZ76,'Combination of multiple station'!BZ172)</f>
        <v>173.41114455971911</v>
      </c>
      <c r="BQ5" s="35">
        <f>SUM('Combination of multiple station'!CA25,'Combination of multiple station'!CA76,'Combination of multiple station'!CA172)</f>
        <v>173.29319403714584</v>
      </c>
      <c r="BR5" s="35">
        <f>SUM('Combination of multiple station'!CB25,'Combination of multiple station'!CB76,'Combination of multiple station'!CB172)</f>
        <v>173.17766344931681</v>
      </c>
      <c r="BS5" s="35">
        <f>SUM('Combination of multiple station'!CC25,'Combination of multiple station'!CC76,'Combination of multiple station'!CC172)</f>
        <v>173.06446206932389</v>
      </c>
      <c r="BT5" s="35">
        <f>SUM('Combination of multiple station'!CD25,'Combination of multiple station'!CD76,'Combination of multiple station'!CD172)</f>
        <v>172.95350398455389</v>
      </c>
      <c r="BU5" s="35">
        <f>SUM('Combination of multiple station'!CE25,'Combination of multiple station'!CE76,'Combination of multiple station'!CE172)</f>
        <v>172.84470777061284</v>
      </c>
      <c r="BV5" s="35">
        <f>SUM('Combination of multiple station'!CF25,'Combination of multiple station'!CF76,'Combination of multiple station'!CF172)</f>
        <v>172.73799619189754</v>
      </c>
      <c r="BW5" s="35">
        <f>SUM('Combination of multiple station'!CG25,'Combination of multiple station'!CG76,'Combination of multiple station'!CG172)</f>
        <v>172.63329592627761</v>
      </c>
      <c r="BX5" s="35">
        <f>SUM('Combination of multiple station'!CH25,'Combination of multiple station'!CH76,'Combination of multiple station'!CH172)</f>
        <v>172.53053731162817</v>
      </c>
      <c r="BY5" s="35">
        <f>SUM('Combination of multiple station'!CI25,'Combination of multiple station'!CI76,'Combination of multiple station'!CI172)</f>
        <v>172.42965411219114</v>
      </c>
      <c r="BZ5" s="35">
        <f>SUM('Combination of multiple station'!CJ25,'Combination of multiple station'!CJ76,'Combination of multiple station'!CJ172)</f>
        <v>172.33058330295842</v>
      </c>
      <c r="CA5" s="35">
        <f>SUM('Combination of multiple station'!CK25,'Combination of multiple station'!CK76,'Combination of multiple station'!CK172)</f>
        <v>172.23326487045594</v>
      </c>
      <c r="CB5" s="35">
        <f>SUM('Combination of multiple station'!CL25,'Combination of multiple station'!CL76,'Combination of multiple station'!CL172)</f>
        <v>172.13764162847349</v>
      </c>
      <c r="CC5" s="35">
        <f>SUM('Combination of multiple station'!CM25,'Combination of multiple station'!CM76,'Combination of multiple station'!CM172)</f>
        <v>172.04365904743304</v>
      </c>
      <c r="CD5" s="35">
        <f>SUM('Combination of multiple station'!CN25,'Combination of multiple station'!CN76,'Combination of multiple station'!CN172)</f>
        <v>171.95126509621679</v>
      </c>
      <c r="CE5" s="35">
        <f>SUM('Combination of multiple station'!CO25,'Combination of multiple station'!CO76,'Combination of multiple station'!CO172)</f>
        <v>171.86041009539429</v>
      </c>
      <c r="CF5" s="35">
        <f>SUM('Combination of multiple station'!CP25,'Combination of multiple station'!CP76,'Combination of multiple station'!CP172)</f>
        <v>171.771046580888</v>
      </c>
      <c r="CG5" s="35">
        <f>SUM('Combination of multiple station'!CQ25,'Combination of multiple station'!CQ76,'Combination of multiple station'!CQ172)</f>
        <v>171.68312917721215</v>
      </c>
      <c r="CH5" s="35">
        <f>SUM('Combination of multiple station'!CR25,'Combination of multiple station'!CR76,'Combination of multiple station'!CR172)</f>
        <v>171.59661447949804</v>
      </c>
      <c r="CI5" s="35">
        <f>SUM('Combination of multiple station'!CS25,'Combination of multiple station'!CS76,'Combination of multiple station'!CS172)</f>
        <v>171.51146094359532</v>
      </c>
      <c r="CJ5" s="35">
        <f>SUM('Combination of multiple station'!CT25,'Combination of multiple station'!CT76,'Combination of multiple station'!CT172)</f>
        <v>171.42762878360293</v>
      </c>
      <c r="CK5" s="35">
        <f>SUM('Combination of multiple station'!CU25,'Combination of multiple station'!CU76,'Combination of multiple station'!CU172)</f>
        <v>171.34507987624198</v>
      </c>
      <c r="CL5" s="35">
        <f>SUM('Combination of multiple station'!CV25,'Combination of multiple station'!CV76,'Combination of multiple station'!CV172)</f>
        <v>171.26377767153741</v>
      </c>
      <c r="CM5" s="35">
        <f>SUM('Combination of multiple station'!CW25,'Combination of multiple station'!CW76,'Combination of multiple station'!CW172)</f>
        <v>171.18368710932072</v>
      </c>
      <c r="CN5" s="35">
        <f>SUM('Combination of multiple station'!CX25,'Combination of multiple station'!CX76,'Combination of multiple station'!CX172)</f>
        <v>171.10477454111086</v>
      </c>
      <c r="CO5" s="35">
        <f>SUM('Combination of multiple station'!CY25,'Combination of multiple station'!CY76,'Combination of multiple station'!CY172)</f>
        <v>171.02700765696713</v>
      </c>
      <c r="CP5" s="35">
        <f>SUM('Combination of multiple station'!CZ25,'Combination of multiple station'!CZ76,'Combination of multiple station'!CZ172)</f>
        <v>170.95035541694452</v>
      </c>
      <c r="CQ5" s="35">
        <f>SUM('Combination of multiple station'!DA25,'Combination of multiple station'!DA76,'Combination of multiple station'!DA172)</f>
        <v>170.87478798681195</v>
      </c>
      <c r="CR5" s="35">
        <f>SUM('Combination of multiple station'!DB25,'Combination of multiple station'!DB76,'Combination of multiple station'!DB172)</f>
        <v>170.80027667772308</v>
      </c>
      <c r="CS5" s="35">
        <f>SUM('Combination of multiple station'!DC25,'Combination of multiple station'!DC76,'Combination of multiple station'!DC172)</f>
        <v>170.72679388955586</v>
      </c>
      <c r="CT5" s="35">
        <f>SUM('Combination of multiple station'!DD25,'Combination of multiple station'!DD76,'Combination of multiple station'!DD172)</f>
        <v>170.65431305765807</v>
      </c>
      <c r="CU5" s="35">
        <f>SUM('Combination of multiple station'!DE25,'Combination of multiple station'!DE76,'Combination of multiple station'!DE172)</f>
        <v>170.58280860276025</v>
      </c>
      <c r="CV5" s="35">
        <f>SUM('Combination of multiple station'!DF25,'Combination of multiple station'!DF76,'Combination of multiple station'!DF172)</f>
        <v>170.5122558838348</v>
      </c>
      <c r="CW5" s="35">
        <f>SUM('Combination of multiple station'!DG25,'Combination of multiple station'!DG76,'Combination of multiple station'!DG172)</f>
        <v>170.44263115369813</v>
      </c>
      <c r="CX5" s="35">
        <f>SUM('Combination of multiple station'!DH25,'Combination of multiple station'!DH76,'Combination of multiple station'!DH172)</f>
        <v>170.37391151716858</v>
      </c>
      <c r="CY5" s="35">
        <f>SUM('Combination of multiple station'!DI25,'Combination of multiple station'!DI76,'Combination of multiple station'!DI172)</f>
        <v>170.30607489160815</v>
      </c>
      <c r="CZ5" s="35">
        <f>SUM('Combination of multiple station'!DJ25,'Combination of multiple station'!DJ76,'Combination of multiple station'!DJ172)</f>
        <v>170.23909996968837</v>
      </c>
    </row>
    <row r="6" spans="1:104" x14ac:dyDescent="0.35">
      <c r="A6" s="42" t="s">
        <v>60</v>
      </c>
      <c r="B6" s="42" t="s">
        <v>64</v>
      </c>
      <c r="E6" s="35">
        <f>SUM('Combination of multiple station'!O25,'Combination of multiple station'!O128,'Combination of multiple station'!O173)</f>
        <v>1155.6666666666665</v>
      </c>
      <c r="F6" s="35">
        <f>SUM('Combination of multiple station'!P25,'Combination of multiple station'!P128,'Combination of multiple station'!P173)</f>
        <v>624.35333333333335</v>
      </c>
      <c r="G6" s="35">
        <f>SUM('Combination of multiple station'!Q25,'Combination of multiple station'!Q128,'Combination of multiple station'!Q173)</f>
        <v>446.87633883410285</v>
      </c>
      <c r="H6" s="35">
        <f>SUM('Combination of multiple station'!R25,'Combination of multiple station'!R128,'Combination of multiple station'!R173)</f>
        <v>357.9413549264433</v>
      </c>
      <c r="I6" s="35">
        <f>SUM('Combination of multiple station'!S25,'Combination of multiple station'!S128,'Combination of multiple station'!S173)</f>
        <v>304.45930168262862</v>
      </c>
      <c r="J6" s="35">
        <f>SUM('Combination of multiple station'!T25,'Combination of multiple station'!T128,'Combination of multiple station'!T173)</f>
        <v>268.72264594839385</v>
      </c>
      <c r="K6" s="35">
        <f>SUM('Combination of multiple station'!U25,'Combination of multiple station'!U128,'Combination of multiple station'!U173)</f>
        <v>243.13736001163261</v>
      </c>
      <c r="L6" s="35">
        <f>SUM('Combination of multiple station'!V25,'Combination of multiple station'!V128,'Combination of multiple station'!V173)</f>
        <v>223.90378557742247</v>
      </c>
      <c r="M6" s="35">
        <f>SUM('Combination of multiple station'!W25,'Combination of multiple station'!W128,'Combination of multiple station'!W173)</f>
        <v>208.90949101409177</v>
      </c>
      <c r="N6" s="35">
        <f>SUM('Combination of multiple station'!X25,'Combination of multiple station'!X128,'Combination of multiple station'!X173)</f>
        <v>196.88609241196093</v>
      </c>
      <c r="O6" s="35">
        <f>SUM('Combination of multiple station'!Y25,'Combination of multiple station'!Y128,'Combination of multiple station'!Y173)</f>
        <v>187.02583850206088</v>
      </c>
      <c r="P6" s="35">
        <f>SUM('Combination of multiple station'!Z25,'Combination of multiple station'!Z128,'Combination of multiple station'!Z173)</f>
        <v>178.78982492662612</v>
      </c>
      <c r="Q6" s="35">
        <f>SUM('Combination of multiple station'!AA25,'Combination of multiple station'!AA128,'Combination of multiple station'!AA173)</f>
        <v>171.80468192870498</v>
      </c>
      <c r="R6" s="35">
        <f>SUM('Combination of multiple station'!AB25,'Combination of multiple station'!AB128,'Combination of multiple station'!AB173)</f>
        <v>165.80351367710904</v>
      </c>
      <c r="S6" s="35">
        <f>SUM('Combination of multiple station'!AC25,'Combination of multiple station'!AC128,'Combination of multiple station'!AC173)</f>
        <v>160.59044659043752</v>
      </c>
      <c r="T6" s="35">
        <f>SUM('Combination of multiple station'!AD25,'Combination of multiple station'!AD128,'Combination of multiple station'!AD173)</f>
        <v>156.01846237365956</v>
      </c>
      <c r="U6" s="35">
        <f>SUM('Combination of multiple station'!AE25,'Combination of multiple station'!AE128,'Combination of multiple station'!AE173)</f>
        <v>151.97504836699989</v>
      </c>
      <c r="V6" s="35">
        <f>SUM('Combination of multiple station'!AF25,'Combination of multiple station'!AF128,'Combination of multiple station'!AF173)</f>
        <v>148.37262685843444</v>
      </c>
      <c r="W6" s="35">
        <f>SUM('Combination of multiple station'!AG25,'Combination of multiple station'!AG128,'Combination of multiple station'!AG173)</f>
        <v>145.14200378513627</v>
      </c>
      <c r="X6" s="35">
        <f>SUM('Combination of multiple station'!AH25,'Combination of multiple station'!AH128,'Combination of multiple station'!AH173)</f>
        <v>142.22778075685397</v>
      </c>
      <c r="Y6" s="35">
        <f>SUM('Combination of multiple station'!AI25,'Combination of multiple station'!AI128,'Combination of multiple station'!AI173)</f>
        <v>139.58507644388919</v>
      </c>
      <c r="Z6" s="35">
        <f>SUM('Combination of multiple station'!AJ25,'Combination of multiple station'!AJ128,'Combination of multiple station'!AJ173)</f>
        <v>137.17714104555995</v>
      </c>
      <c r="AA6" s="35">
        <f>SUM('Combination of multiple station'!AK25,'Combination of multiple station'!AK128,'Combination of multiple station'!AK173)</f>
        <v>134.9735922644015</v>
      </c>
      <c r="AB6" s="35">
        <f>SUM('Combination of multiple station'!AL25,'Combination of multiple station'!AL128,'Combination of multiple station'!AL173)</f>
        <v>132.94909167911715</v>
      </c>
      <c r="AC6" s="35">
        <f>SUM('Combination of multiple station'!AM25,'Combination of multiple station'!AM128,'Combination of multiple station'!AM173)</f>
        <v>131.08233832441175</v>
      </c>
      <c r="AD6" s="35">
        <f>SUM('Combination of multiple station'!AN25,'Combination of multiple station'!AN128,'Combination of multiple station'!AN173)</f>
        <v>129.35529416378967</v>
      </c>
      <c r="AE6" s="35">
        <f>SUM('Combination of multiple station'!AO25,'Combination of multiple station'!AO128,'Combination of multiple station'!AO173)</f>
        <v>127.75258140032588</v>
      </c>
      <c r="AF6" s="35">
        <f>SUM('Combination of multiple station'!AP25,'Combination of multiple station'!AP128,'Combination of multiple station'!AP173)</f>
        <v>126.26100871515767</v>
      </c>
      <c r="AG6" s="35">
        <f>SUM('Combination of multiple station'!AQ25,'Combination of multiple station'!AQ128,'Combination of multiple station'!AQ173)</f>
        <v>124.86919535069467</v>
      </c>
      <c r="AH6" s="35">
        <f>SUM('Combination of multiple station'!AR25,'Combination of multiple station'!AR128,'Combination of multiple station'!AR173)</f>
        <v>123.56727023694015</v>
      </c>
      <c r="AI6" s="35">
        <f>SUM('Combination of multiple station'!AS25,'Combination of multiple station'!AS128,'Combination of multiple station'!AS173)</f>
        <v>122.34662923808587</v>
      </c>
      <c r="AJ6" s="35">
        <f>SUM('Combination of multiple station'!AT25,'Combination of multiple station'!AT128,'Combination of multiple station'!AT173)</f>
        <v>121.19973782310248</v>
      </c>
      <c r="AK6" s="35">
        <f>SUM('Combination of multiple station'!AU25,'Combination of multiple station'!AU128,'Combination of multiple station'!AU173)</f>
        <v>120.11996953877807</v>
      </c>
      <c r="AL6" s="35">
        <f>SUM('Combination of multiple station'!AV25,'Combination of multiple station'!AV128,'Combination of multiple station'!AV173)</f>
        <v>119.10147292513308</v>
      </c>
      <c r="AM6" s="35">
        <f>SUM('Combination of multiple station'!AW25,'Combination of multiple station'!AW128,'Combination of multiple station'!AW173)</f>
        <v>118.13906119357006</v>
      </c>
      <c r="AN6" s="35">
        <f>SUM('Combination of multiple station'!AX25,'Combination of multiple station'!AX128,'Combination of multiple station'!AX173)</f>
        <v>117.22812024880105</v>
      </c>
      <c r="AO6" s="35">
        <f>SUM('Combination of multiple station'!AY25,'Combination of multiple station'!AY128,'Combination of multiple station'!AY173)</f>
        <v>116.36453158989946</v>
      </c>
      <c r="AP6" s="35">
        <f>SUM('Combination of multiple station'!AZ25,'Combination of multiple station'!AZ128,'Combination of multiple station'!AZ173)</f>
        <v>115.54460735431739</v>
      </c>
      <c r="AQ6" s="35">
        <f>SUM('Combination of multiple station'!BA25,'Combination of multiple station'!BA128,'Combination of multiple station'!BA173)</f>
        <v>114.76503532925021</v>
      </c>
      <c r="AR6" s="35">
        <f>SUM('Combination of multiple station'!BB25,'Combination of multiple station'!BB128,'Combination of multiple station'!BB173)</f>
        <v>114.02283218927596</v>
      </c>
      <c r="AS6" s="35">
        <f>SUM('Combination of multiple station'!BC25,'Combination of multiple station'!BC128,'Combination of multiple station'!BC173)</f>
        <v>113.31530355845099</v>
      </c>
      <c r="AT6" s="35">
        <f>SUM('Combination of multiple station'!BD25,'Combination of multiple station'!BD128,'Combination of multiple station'!BD173)</f>
        <v>112.64000976167873</v>
      </c>
      <c r="AU6" s="35">
        <f>SUM('Combination of multiple station'!BE25,'Combination of multiple station'!BE128,'Combination of multiple station'!BE173)</f>
        <v>111.99473634105613</v>
      </c>
      <c r="AV6" s="35">
        <f>SUM('Combination of multiple station'!BF25,'Combination of multiple station'!BF128,'Combination of multiple station'!BF173)</f>
        <v>111.37746858070442</v>
      </c>
      <c r="AW6" s="35">
        <f>SUM('Combination of multiple station'!BG25,'Combination of multiple station'!BG128,'Combination of multiple station'!BG173)</f>
        <v>110.78636941786895</v>
      </c>
      <c r="AX6" s="35">
        <f>SUM('Combination of multiple station'!BH25,'Combination of multiple station'!BH128,'Combination of multiple station'!BH173)</f>
        <v>110.21976022611395</v>
      </c>
      <c r="AY6" s="35">
        <f>SUM('Combination of multiple station'!BI25,'Combination of multiple station'!BI128,'Combination of multiple station'!BI173)</f>
        <v>109.67610404381207</v>
      </c>
      <c r="AZ6" s="35">
        <f>SUM('Combination of multiple station'!BJ25,'Combination of multiple station'!BJ128,'Combination of multiple station'!BJ173)</f>
        <v>109.15399089214461</v>
      </c>
      <c r="BA6" s="35">
        <f>SUM('Combination of multiple station'!BK25,'Combination of multiple station'!BK128,'Combination of multiple station'!BK173)</f>
        <v>108.65212488481393</v>
      </c>
      <c r="BB6" s="35">
        <f>SUM('Combination of multiple station'!BL25,'Combination of multiple station'!BL128,'Combination of multiple station'!BL173)</f>
        <v>108.16931287923461</v>
      </c>
      <c r="BC6" s="35">
        <f>SUM('Combination of multiple station'!BM25,'Combination of multiple station'!BM128,'Combination of multiple station'!BM173)</f>
        <v>107.70445445815048</v>
      </c>
      <c r="BD6" s="35">
        <f>SUM('Combination of multiple station'!BN25,'Combination of multiple station'!BN128,'Combination of multiple station'!BN173)</f>
        <v>107.2565330630346</v>
      </c>
      <c r="BE6" s="35">
        <f>SUM('Combination of multiple station'!BO25,'Combination of multiple station'!BO128,'Combination of multiple station'!BO173)</f>
        <v>106.82460812754316</v>
      </c>
      <c r="BF6" s="35">
        <f>SUM('Combination of multiple station'!BP25,'Combination of multiple station'!BP128,'Combination of multiple station'!BP173)</f>
        <v>106.4078080817294</v>
      </c>
      <c r="BG6" s="35">
        <f>SUM('Combination of multiple station'!BQ25,'Combination of multiple station'!BQ128,'Combination of multiple station'!BQ173)</f>
        <v>106.00532411649232</v>
      </c>
      <c r="BH6" s="35">
        <f>SUM('Combination of multiple station'!BR25,'Combination of multiple station'!BR128,'Combination of multiple station'!BR173)</f>
        <v>105.61640461349262</v>
      </c>
      <c r="BI6" s="35">
        <f>SUM('Combination of multiple station'!BS25,'Combination of multiple station'!BS128,'Combination of multiple station'!BS173)</f>
        <v>105.24035015904195</v>
      </c>
      <c r="BJ6" s="35">
        <f>SUM('Combination of multiple station'!BT25,'Combination of multiple station'!BT128,'Combination of multiple station'!BT173)</f>
        <v>104.87650907168779</v>
      </c>
      <c r="BK6" s="35">
        <f>SUM('Combination of multiple station'!BU25,'Combination of multiple station'!BU128,'Combination of multiple station'!BU173)</f>
        <v>104.52427338272501</v>
      </c>
      <c r="BL6" s="35">
        <f>SUM('Combination of multiple station'!BV25,'Combination of multiple station'!BV128,'Combination of multiple station'!BV173)</f>
        <v>104.18307521695095</v>
      </c>
      <c r="BM6" s="35">
        <f>SUM('Combination of multiple station'!BW25,'Combination of multiple station'!BW128,'Combination of multiple station'!BW173)</f>
        <v>103.85238352787295</v>
      </c>
      <c r="BN6" s="35">
        <f>SUM('Combination of multiple station'!BX25,'Combination of multiple station'!BX128,'Combination of multiple station'!BX173)</f>
        <v>103.53170114747397</v>
      </c>
      <c r="BO6" s="35">
        <f>SUM('Combination of multiple station'!BY25,'Combination of multiple station'!BY128,'Combination of multiple station'!BY173)</f>
        <v>103.22056211569519</v>
      </c>
      <c r="BP6" s="35">
        <f>SUM('Combination of multiple station'!BZ25,'Combination of multiple station'!BZ128,'Combination of multiple station'!BZ173)</f>
        <v>102.91852925913963</v>
      </c>
      <c r="BQ6" s="35">
        <f>SUM('Combination of multiple station'!CA25,'Combination of multiple station'!CA128,'Combination of multiple station'!CA173)</f>
        <v>102.62519199224505</v>
      </c>
      <c r="BR6" s="35">
        <f>SUM('Combination of multiple station'!CB25,'Combination of multiple station'!CB128,'Combination of multiple station'!CB173)</f>
        <v>102.34016431740949</v>
      </c>
      <c r="BS6" s="35">
        <f>SUM('Combination of multiple station'!CC25,'Combination of multiple station'!CC128,'Combination of multiple station'!CC173)</f>
        <v>102.06308300335277</v>
      </c>
      <c r="BT6" s="35">
        <f>SUM('Combination of multiple station'!CD25,'Combination of multiple station'!CD128,'Combination of multiple station'!CD173)</f>
        <v>101.79360592343002</v>
      </c>
      <c r="BU6" s="35">
        <f>SUM('Combination of multiple station'!CE25,'Combination of multiple station'!CE128,'Combination of multiple station'!CE173)</f>
        <v>101.53141053772568</v>
      </c>
      <c r="BV6" s="35">
        <f>SUM('Combination of multiple station'!CF25,'Combination of multiple station'!CF128,'Combination of multiple station'!CF173)</f>
        <v>101.27619250460177</v>
      </c>
      <c r="BW6" s="35">
        <f>SUM('Combination of multiple station'!CG25,'Combination of multiple station'!CG128,'Combination of multiple station'!CG173)</f>
        <v>101.02766440898246</v>
      </c>
      <c r="BX6" s="35">
        <f>SUM('Combination of multiple station'!CH25,'Combination of multiple station'!CH128,'Combination of multiple station'!CH173)</f>
        <v>100.78555459606758</v>
      </c>
      <c r="BY6" s="35">
        <f>SUM('Combination of multiple station'!CI25,'Combination of multiple station'!CI128,'Combination of multiple station'!CI173)</f>
        <v>100.54960610040258</v>
      </c>
      <c r="BZ6" s="35">
        <f>SUM('Combination of multiple station'!CJ25,'Combination of multiple station'!CJ128,'Combination of multiple station'!CJ173)</f>
        <v>100.31957566131862</v>
      </c>
      <c r="CA6" s="35">
        <f>SUM('Combination of multiple station'!CK25,'Combination of multiple station'!CK128,'Combination of multiple station'!CK173)</f>
        <v>100.09523281671278</v>
      </c>
      <c r="CB6" s="35">
        <f>SUM('Combination of multiple station'!CL25,'Combination of multiple station'!CL128,'Combination of multiple station'!CL173)</f>
        <v>99.876359067980118</v>
      </c>
      <c r="CC6" s="35">
        <f>SUM('Combination of multiple station'!CM25,'Combination of multiple station'!CM128,'Combination of multiple station'!CM173)</f>
        <v>99.662747109655385</v>
      </c>
      <c r="CD6" s="35">
        <f>SUM('Combination of multiple station'!CN25,'Combination of multiple station'!CN128,'Combination of multiple station'!CN173)</f>
        <v>99.454200117979454</v>
      </c>
      <c r="CE6" s="35">
        <f>SUM('Combination of multiple station'!CO25,'Combination of multiple station'!CO128,'Combination of multiple station'!CO173)</f>
        <v>99.250531093191199</v>
      </c>
      <c r="CF6" s="35">
        <f>SUM('Combination of multiple station'!CP25,'Combination of multiple station'!CP128,'Combination of multiple station'!CP173)</f>
        <v>99.051562250862119</v>
      </c>
      <c r="CG6" s="35">
        <f>SUM('Combination of multiple station'!CQ25,'Combination of multiple station'!CQ128,'Combination of multiple station'!CQ173)</f>
        <v>98.857124458054145</v>
      </c>
      <c r="CH6" s="35">
        <f>SUM('Combination of multiple station'!CR25,'Combination of multiple station'!CR128,'Combination of multiple station'!CR173)</f>
        <v>98.667056710489248</v>
      </c>
      <c r="CI6" s="35">
        <f>SUM('Combination of multiple station'!CS25,'Combination of multiple station'!CS128,'Combination of multiple station'!CS173)</f>
        <v>98.48120564728751</v>
      </c>
      <c r="CJ6" s="35">
        <f>SUM('Combination of multiple station'!CT25,'Combination of multiple station'!CT128,'Combination of multiple station'!CT173)</f>
        <v>98.299425100156057</v>
      </c>
      <c r="CK6" s="35">
        <f>SUM('Combination of multiple station'!CU25,'Combination of multiple station'!CU128,'Combination of multiple station'!CU173)</f>
        <v>98.121575674204365</v>
      </c>
      <c r="CL6" s="35">
        <f>SUM('Combination of multiple station'!CV25,'Combination of multiple station'!CV128,'Combination of multiple station'!CV173)</f>
        <v>97.947524357822758</v>
      </c>
      <c r="CM6" s="35">
        <f>SUM('Combination of multiple station'!CW25,'Combination of multiple station'!CW128,'Combination of multiple station'!CW173)</f>
        <v>97.777144159296455</v>
      </c>
      <c r="CN6" s="35">
        <f>SUM('Combination of multiple station'!CX25,'Combination of multiple station'!CX128,'Combination of multiple station'!CX173)</f>
        <v>97.610313768038026</v>
      </c>
      <c r="CO6" s="35">
        <f>SUM('Combination of multiple station'!CY25,'Combination of multiple station'!CY128,'Combination of multiple station'!CY173)</f>
        <v>97.446917238510622</v>
      </c>
      <c r="CP6" s="35">
        <f>SUM('Combination of multiple station'!CZ25,'Combination of multiple station'!CZ128,'Combination of multiple station'!CZ173)</f>
        <v>97.28684369508575</v>
      </c>
      <c r="CQ6" s="35">
        <f>SUM('Combination of multiple station'!DA25,'Combination of multiple station'!DA128,'Combination of multiple station'!DA173)</f>
        <v>97.129987056232409</v>
      </c>
      <c r="CR6" s="35">
        <f>SUM('Combination of multiple station'!DB25,'Combination of multiple station'!DB128,'Combination of multiple station'!DB173)</f>
        <v>96.976245776573805</v>
      </c>
      <c r="CS6" s="35">
        <f>SUM('Combination of multiple station'!DC25,'Combination of multiple station'!DC128,'Combination of multiple station'!DC173)</f>
        <v>96.825522605473566</v>
      </c>
      <c r="CT6" s="35">
        <f>SUM('Combination of multiple station'!DD25,'Combination of multiple station'!DD128,'Combination of multiple station'!DD173)</f>
        <v>96.677724360925822</v>
      </c>
      <c r="CU6" s="35">
        <f>SUM('Combination of multiple station'!DE25,'Combination of multiple station'!DE128,'Combination of multiple station'!DE173)</f>
        <v>96.532761717627821</v>
      </c>
      <c r="CV6" s="35">
        <f>SUM('Combination of multiple station'!DF25,'Combination of multiple station'!DF128,'Combination of multiple station'!DF173)</f>
        <v>96.390549008205483</v>
      </c>
      <c r="CW6" s="35">
        <f>SUM('Combination of multiple station'!DG25,'Combination of multiple station'!DG128,'Combination of multiple station'!DG173)</f>
        <v>96.251004036647686</v>
      </c>
      <c r="CX6" s="35">
        <f>SUM('Combination of multiple station'!DH25,'Combination of multiple station'!DH128,'Combination of multiple station'!DH173)</f>
        <v>96.114047903081726</v>
      </c>
      <c r="CY6" s="35">
        <f>SUM('Combination of multiple station'!DI25,'Combination of multiple station'!DI128,'Combination of multiple station'!DI173)</f>
        <v>95.979604839091991</v>
      </c>
      <c r="CZ6" s="35">
        <f>SUM('Combination of multiple station'!DJ25,'Combination of multiple station'!DJ128,'Combination of multiple station'!DJ173)</f>
        <v>95.847602052847847</v>
      </c>
    </row>
    <row r="7" spans="1:104" x14ac:dyDescent="0.35">
      <c r="A7" s="42" t="s">
        <v>62</v>
      </c>
      <c r="B7" s="42" t="s">
        <v>60</v>
      </c>
      <c r="E7" s="35">
        <f>SUM('Combination of multiple station'!O25,'Combination of multiple station'!O76,'Combination of multiple station'!O174)</f>
        <v>360.33333333333331</v>
      </c>
      <c r="F7" s="35">
        <f>SUM('Combination of multiple station'!P25,'Combination of multiple station'!P76,'Combination of multiple station'!P174)</f>
        <v>272.21666666666664</v>
      </c>
      <c r="G7" s="35">
        <f>SUM('Combination of multiple station'!Q25,'Combination of multiple station'!Q76,'Combination of multiple station'!Q174)</f>
        <v>242.09701528723113</v>
      </c>
      <c r="H7" s="35">
        <f>SUM('Combination of multiple station'!R25,'Combination of multiple station'!R76,'Combination of multiple station'!R174)</f>
        <v>226.64376146542335</v>
      </c>
      <c r="I7" s="35">
        <f>SUM('Combination of multiple station'!S25,'Combination of multiple station'!S76,'Combination of multiple station'!S174)</f>
        <v>217.12962388309921</v>
      </c>
      <c r="J7" s="35">
        <f>SUM('Combination of multiple station'!T25,'Combination of multiple station'!T76,'Combination of multiple station'!T174)</f>
        <v>210.62301024696887</v>
      </c>
      <c r="K7" s="35">
        <f>SUM('Combination of multiple station'!U25,'Combination of multiple station'!U76,'Combination of multiple station'!U174)</f>
        <v>205.85730678287263</v>
      </c>
      <c r="L7" s="35">
        <f>SUM('Combination of multiple station'!V25,'Combination of multiple station'!V76,'Combination of multiple station'!V174)</f>
        <v>202.19389968501355</v>
      </c>
      <c r="M7" s="35">
        <f>SUM('Combination of multiple station'!W25,'Combination of multiple station'!W76,'Combination of multiple station'!W174)</f>
        <v>199.27497494754579</v>
      </c>
      <c r="N7" s="35">
        <f>SUM('Combination of multiple station'!X25,'Combination of multiple station'!X76,'Combination of multiple station'!X174)</f>
        <v>196.88399058994355</v>
      </c>
      <c r="O7" s="35">
        <f>SUM('Combination of multiple station'!Y25,'Combination of multiple station'!Y76,'Combination of multiple station'!Y174)</f>
        <v>194.88194956361474</v>
      </c>
      <c r="P7" s="35">
        <f>SUM('Combination of multiple station'!Z25,'Combination of multiple station'!Z76,'Combination of multiple station'!Z174)</f>
        <v>193.17537917948013</v>
      </c>
      <c r="Q7" s="35">
        <f>SUM('Combination of multiple station'!AA25,'Combination of multiple station'!AA76,'Combination of multiple station'!AA174)</f>
        <v>191.69900281827978</v>
      </c>
      <c r="R7" s="35">
        <f>SUM('Combination of multiple station'!AB25,'Combination of multiple station'!AB76,'Combination of multiple station'!AB174)</f>
        <v>190.40578776381062</v>
      </c>
      <c r="S7" s="35">
        <f>SUM('Combination of multiple station'!AC25,'Combination of multiple station'!AC76,'Combination of multiple station'!AC174)</f>
        <v>189.26094328324564</v>
      </c>
      <c r="T7" s="35">
        <f>SUM('Combination of multiple station'!AD25,'Combination of multiple station'!AD76,'Combination of multiple station'!AD174)</f>
        <v>188.2381500530428</v>
      </c>
      <c r="U7" s="35">
        <f>SUM('Combination of multiple station'!AE25,'Combination of multiple station'!AE76,'Combination of multiple station'!AE174)</f>
        <v>187.31710770803991</v>
      </c>
      <c r="V7" s="35">
        <f>SUM('Combination of multiple station'!AF25,'Combination of multiple station'!AF76,'Combination of multiple station'!AF174)</f>
        <v>186.48189135338066</v>
      </c>
      <c r="W7" s="35">
        <f>SUM('Combination of multiple station'!AG25,'Combination of multiple station'!AG76,'Combination of multiple station'!AG174)</f>
        <v>185.71982119753793</v>
      </c>
      <c r="X7" s="35">
        <f>SUM('Combination of multiple station'!AH25,'Combination of multiple station'!AH76,'Combination of multiple station'!AH174)</f>
        <v>185.02066715513715</v>
      </c>
      <c r="Y7" s="35">
        <f>SUM('Combination of multiple station'!AI25,'Combination of multiple station'!AI76,'Combination of multiple station'!AI174)</f>
        <v>184.37607773130597</v>
      </c>
      <c r="Z7" s="35">
        <f>SUM('Combination of multiple station'!AJ25,'Combination of multiple station'!AJ76,'Combination of multiple station'!AJ174)</f>
        <v>183.77916249007549</v>
      </c>
      <c r="AA7" s="35">
        <f>SUM('Combination of multiple station'!AK25,'Combination of multiple station'!AK76,'Combination of multiple station'!AK174)</f>
        <v>183.22418182921353</v>
      </c>
      <c r="AB7" s="35">
        <f>SUM('Combination of multiple station'!AL25,'Combination of multiple station'!AL76,'Combination of multiple station'!AL174)</f>
        <v>182.70631309522506</v>
      </c>
      <c r="AC7" s="35">
        <f>SUM('Combination of multiple station'!AM25,'Combination of multiple station'!AM76,'Combination of multiple station'!AM174)</f>
        <v>182.22147190309354</v>
      </c>
      <c r="AD7" s="35">
        <f>SUM('Combination of multiple station'!AN25,'Combination of multiple station'!AN76,'Combination of multiple station'!AN174)</f>
        <v>181.76617397398303</v>
      </c>
      <c r="AE7" s="35">
        <f>SUM('Combination of multiple station'!AO25,'Combination of multiple station'!AO76,'Combination of multiple station'!AO174)</f>
        <v>181.33742711716414</v>
      </c>
      <c r="AF7" s="35">
        <f>SUM('Combination of multiple station'!AP25,'Combination of multiple station'!AP76,'Combination of multiple station'!AP174)</f>
        <v>180.93264591865722</v>
      </c>
      <c r="AG7" s="35">
        <f>SUM('Combination of multiple station'!AQ25,'Combination of multiple station'!AQ76,'Combination of multiple station'!AQ174)</f>
        <v>180.54958373066975</v>
      </c>
      <c r="AH7" s="35">
        <f>SUM('Combination of multiple station'!AR25,'Combination of multiple station'!AR76,'Combination of multiple station'!AR174)</f>
        <v>180.18627798265754</v>
      </c>
      <c r="AI7" s="35">
        <f>SUM('Combination of multiple station'!AS25,'Combination of multiple station'!AS76,'Combination of multiple station'!AS174)</f>
        <v>179.84100585068103</v>
      </c>
      <c r="AJ7" s="35">
        <f>SUM('Combination of multiple station'!AT25,'Combination of multiple station'!AT76,'Combination of multiple station'!AT174)</f>
        <v>179.51224805425352</v>
      </c>
      <c r="AK7" s="35">
        <f>SUM('Combination of multiple station'!AU25,'Combination of multiple station'!AU76,'Combination of multiple station'!AU174)</f>
        <v>179.19865908436546</v>
      </c>
      <c r="AL7" s="35">
        <f>SUM('Combination of multiple station'!AV25,'Combination of multiple station'!AV76,'Combination of multiple station'!AV174)</f>
        <v>178.89904256066302</v>
      </c>
      <c r="AM7" s="35">
        <f>SUM('Combination of multiple station'!AW25,'Combination of multiple station'!AW76,'Combination of multiple station'!AW174)</f>
        <v>178.61233070961859</v>
      </c>
      <c r="AN7" s="35">
        <f>SUM('Combination of multiple station'!AX25,'Combination of multiple station'!AX76,'Combination of multiple station'!AX174)</f>
        <v>178.33756717664977</v>
      </c>
      <c r="AO7" s="35">
        <f>SUM('Combination of multiple station'!AY25,'Combination of multiple station'!AY76,'Combination of multiple station'!AY174)</f>
        <v>178.07389255302104</v>
      </c>
      <c r="AP7" s="35">
        <f>SUM('Combination of multiple station'!AZ25,'Combination of multiple station'!AZ76,'Combination of multiple station'!AZ174)</f>
        <v>177.82053212690025</v>
      </c>
      <c r="AQ7" s="35">
        <f>SUM('Combination of multiple station'!BA25,'Combination of multiple station'!BA76,'Combination of multiple station'!BA174)</f>
        <v>177.57678546713794</v>
      </c>
      <c r="AR7" s="35">
        <f>SUM('Combination of multiple station'!BB25,'Combination of multiple station'!BB76,'Combination of multiple station'!BB174)</f>
        <v>177.34201752546775</v>
      </c>
      <c r="AS7" s="35">
        <f>SUM('Combination of multiple station'!BC25,'Combination of multiple station'!BC76,'Combination of multiple station'!BC174)</f>
        <v>177.11565100321869</v>
      </c>
      <c r="AT7" s="35">
        <f>SUM('Combination of multiple station'!BD25,'Combination of multiple station'!BD76,'Combination of multiple station'!BD174)</f>
        <v>176.89715977623786</v>
      </c>
      <c r="AU7" s="35">
        <f>SUM('Combination of multiple station'!BE25,'Combination of multiple station'!BE76,'Combination of multiple station'!BE174)</f>
        <v>176.68606320948626</v>
      </c>
      <c r="AV7" s="35">
        <f>SUM('Combination of multiple station'!BF25,'Combination of multiple station'!BF76,'Combination of multiple station'!BF174)</f>
        <v>176.48192122290925</v>
      </c>
      <c r="AW7" s="35">
        <f>SUM('Combination of multiple station'!BG25,'Combination of multiple station'!BG76,'Combination of multiple station'!BG174)</f>
        <v>176.28432999436959</v>
      </c>
      <c r="AX7" s="35">
        <f>SUM('Combination of multiple station'!BH25,'Combination of multiple station'!BH76,'Combination of multiple station'!BH174)</f>
        <v>176.09291820495193</v>
      </c>
      <c r="AY7" s="35">
        <f>SUM('Combination of multiple station'!BI25,'Combination of multiple station'!BI76,'Combination of multiple station'!BI174)</f>
        <v>175.90734374777745</v>
      </c>
      <c r="AZ7" s="35">
        <f>SUM('Combination of multiple station'!BJ25,'Combination of multiple station'!BJ76,'Combination of multiple station'!BJ174)</f>
        <v>175.72729083437363</v>
      </c>
      <c r="BA7" s="35">
        <f>SUM('Combination of multiple station'!BK25,'Combination of multiple station'!BK76,'Combination of multiple station'!BK174)</f>
        <v>175.55246744321218</v>
      </c>
      <c r="BB7" s="35">
        <f>SUM('Combination of multiple station'!BL25,'Combination of multiple station'!BL76,'Combination of multiple station'!BL174)</f>
        <v>175.38260306372183</v>
      </c>
      <c r="BC7" s="35">
        <f>SUM('Combination of multiple station'!BM25,'Combination of multiple station'!BM76,'Combination of multiple station'!BM174)</f>
        <v>175.21744669626619</v>
      </c>
      <c r="BD7" s="35">
        <f>SUM('Combination of multiple station'!BN25,'Combination of multiple station'!BN76,'Combination of multiple station'!BN174)</f>
        <v>175.05676507453427</v>
      </c>
      <c r="BE7" s="35">
        <f>SUM('Combination of multiple station'!BO25,'Combination of multiple station'!BO76,'Combination of multiple station'!BO174)</f>
        <v>174.90034108175433</v>
      </c>
      <c r="BF7" s="35">
        <f>SUM('Combination of multiple station'!BP25,'Combination of multiple station'!BP76,'Combination of multiple station'!BP174)</f>
        <v>174.74797233629081</v>
      </c>
      <c r="BG7" s="35">
        <f>SUM('Combination of multiple station'!BQ25,'Combination of multiple station'!BQ76,'Combination of multiple station'!BQ174)</f>
        <v>174.59946992566307</v>
      </c>
      <c r="BH7" s="35">
        <f>SUM('Combination of multiple station'!BR25,'Combination of multiple station'!BR76,'Combination of multiple station'!BR174)</f>
        <v>174.45465727095711</v>
      </c>
      <c r="BI7" s="35">
        <f>SUM('Combination of multiple station'!BS25,'Combination of multiple station'!BS76,'Combination of multiple station'!BS174)</f>
        <v>174.31336910607587</v>
      </c>
      <c r="BJ7" s="35">
        <f>SUM('Combination of multiple station'!BT25,'Combination of multiple station'!BT76,'Combination of multiple station'!BT174)</f>
        <v>174.17545055837249</v>
      </c>
      <c r="BK7" s="35">
        <f>SUM('Combination of multiple station'!BU25,'Combination of multiple station'!BU76,'Combination of multiple station'!BU174)</f>
        <v>174.04075631899309</v>
      </c>
      <c r="BL7" s="35">
        <f>SUM('Combination of multiple station'!BV25,'Combination of multiple station'!BV76,'Combination of multiple station'!BV174)</f>
        <v>173.90914989277937</v>
      </c>
      <c r="BM7" s="35">
        <f>SUM('Combination of multiple station'!BW25,'Combination of multiple station'!BW76,'Combination of multiple station'!BW174)</f>
        <v>173.780502918878</v>
      </c>
      <c r="BN7" s="35">
        <f>SUM('Combination of multiple station'!BX25,'Combination of multiple station'!BX76,'Combination of multiple station'!BX174)</f>
        <v>173.65469455432245</v>
      </c>
      <c r="BO7" s="35">
        <f>SUM('Combination of multiple station'!BY25,'Combination of multiple station'!BY76,'Combination of multiple station'!BY174)</f>
        <v>173.53161091380923</v>
      </c>
      <c r="BP7" s="35">
        <f>SUM('Combination of multiple station'!BZ25,'Combination of multiple station'!BZ76,'Combination of multiple station'!BZ174)</f>
        <v>173.41114455971911</v>
      </c>
      <c r="BQ7" s="35">
        <f>SUM('Combination of multiple station'!CA25,'Combination of multiple station'!CA76,'Combination of multiple station'!CA174)</f>
        <v>173.29319403714584</v>
      </c>
      <c r="BR7" s="35">
        <f>SUM('Combination of multiple station'!CB25,'Combination of multiple station'!CB76,'Combination of multiple station'!CB174)</f>
        <v>173.17766344931681</v>
      </c>
      <c r="BS7" s="35">
        <f>SUM('Combination of multiple station'!CC25,'Combination of multiple station'!CC76,'Combination of multiple station'!CC174)</f>
        <v>173.06446206932389</v>
      </c>
      <c r="BT7" s="35">
        <f>SUM('Combination of multiple station'!CD25,'Combination of multiple station'!CD76,'Combination of multiple station'!CD174)</f>
        <v>172.95350398455389</v>
      </c>
      <c r="BU7" s="35">
        <f>SUM('Combination of multiple station'!CE25,'Combination of multiple station'!CE76,'Combination of multiple station'!CE174)</f>
        <v>172.84470777061284</v>
      </c>
      <c r="BV7" s="35">
        <f>SUM('Combination of multiple station'!CF25,'Combination of multiple station'!CF76,'Combination of multiple station'!CF174)</f>
        <v>172.73799619189754</v>
      </c>
      <c r="BW7" s="35">
        <f>SUM('Combination of multiple station'!CG25,'Combination of multiple station'!CG76,'Combination of multiple station'!CG174)</f>
        <v>172.63329592627761</v>
      </c>
      <c r="BX7" s="35">
        <f>SUM('Combination of multiple station'!CH25,'Combination of multiple station'!CH76,'Combination of multiple station'!CH174)</f>
        <v>172.53053731162817</v>
      </c>
      <c r="BY7" s="35">
        <f>SUM('Combination of multiple station'!CI25,'Combination of multiple station'!CI76,'Combination of multiple station'!CI174)</f>
        <v>172.42965411219114</v>
      </c>
      <c r="BZ7" s="35">
        <f>SUM('Combination of multiple station'!CJ25,'Combination of multiple station'!CJ76,'Combination of multiple station'!CJ174)</f>
        <v>172.33058330295842</v>
      </c>
      <c r="CA7" s="35">
        <f>SUM('Combination of multiple station'!CK25,'Combination of multiple station'!CK76,'Combination of multiple station'!CK174)</f>
        <v>172.23326487045594</v>
      </c>
      <c r="CB7" s="35">
        <f>SUM('Combination of multiple station'!CL25,'Combination of multiple station'!CL76,'Combination of multiple station'!CL174)</f>
        <v>172.13764162847349</v>
      </c>
      <c r="CC7" s="35">
        <f>SUM('Combination of multiple station'!CM25,'Combination of multiple station'!CM76,'Combination of multiple station'!CM174)</f>
        <v>172.04365904743304</v>
      </c>
      <c r="CD7" s="35">
        <f>SUM('Combination of multiple station'!CN25,'Combination of multiple station'!CN76,'Combination of multiple station'!CN174)</f>
        <v>171.95126509621679</v>
      </c>
      <c r="CE7" s="35">
        <f>SUM('Combination of multiple station'!CO25,'Combination of multiple station'!CO76,'Combination of multiple station'!CO174)</f>
        <v>171.86041009539429</v>
      </c>
      <c r="CF7" s="35">
        <f>SUM('Combination of multiple station'!CP25,'Combination of multiple station'!CP76,'Combination of multiple station'!CP174)</f>
        <v>171.771046580888</v>
      </c>
      <c r="CG7" s="35">
        <f>SUM('Combination of multiple station'!CQ25,'Combination of multiple station'!CQ76,'Combination of multiple station'!CQ174)</f>
        <v>171.68312917721215</v>
      </c>
      <c r="CH7" s="35">
        <f>SUM('Combination of multiple station'!CR25,'Combination of multiple station'!CR76,'Combination of multiple station'!CR174)</f>
        <v>171.59661447949804</v>
      </c>
      <c r="CI7" s="35">
        <f>SUM('Combination of multiple station'!CS25,'Combination of multiple station'!CS76,'Combination of multiple station'!CS174)</f>
        <v>171.51146094359532</v>
      </c>
      <c r="CJ7" s="35">
        <f>SUM('Combination of multiple station'!CT25,'Combination of multiple station'!CT76,'Combination of multiple station'!CT174)</f>
        <v>171.42762878360293</v>
      </c>
      <c r="CK7" s="35">
        <f>SUM('Combination of multiple station'!CU25,'Combination of multiple station'!CU76,'Combination of multiple station'!CU174)</f>
        <v>171.34507987624198</v>
      </c>
      <c r="CL7" s="35">
        <f>SUM('Combination of multiple station'!CV25,'Combination of multiple station'!CV76,'Combination of multiple station'!CV174)</f>
        <v>171.26377767153741</v>
      </c>
      <c r="CM7" s="35">
        <f>SUM('Combination of multiple station'!CW25,'Combination of multiple station'!CW76,'Combination of multiple station'!CW174)</f>
        <v>171.18368710932072</v>
      </c>
      <c r="CN7" s="35">
        <f>SUM('Combination of multiple station'!CX25,'Combination of multiple station'!CX76,'Combination of multiple station'!CX174)</f>
        <v>171.10477454111086</v>
      </c>
      <c r="CO7" s="35">
        <f>SUM('Combination of multiple station'!CY25,'Combination of multiple station'!CY76,'Combination of multiple station'!CY174)</f>
        <v>171.02700765696713</v>
      </c>
      <c r="CP7" s="35">
        <f>SUM('Combination of multiple station'!CZ25,'Combination of multiple station'!CZ76,'Combination of multiple station'!CZ174)</f>
        <v>170.95035541694452</v>
      </c>
      <c r="CQ7" s="35">
        <f>SUM('Combination of multiple station'!DA25,'Combination of multiple station'!DA76,'Combination of multiple station'!DA174)</f>
        <v>170.87478798681195</v>
      </c>
      <c r="CR7" s="35">
        <f>SUM('Combination of multiple station'!DB25,'Combination of multiple station'!DB76,'Combination of multiple station'!DB174)</f>
        <v>170.80027667772308</v>
      </c>
      <c r="CS7" s="35">
        <f>SUM('Combination of multiple station'!DC25,'Combination of multiple station'!DC76,'Combination of multiple station'!DC174)</f>
        <v>170.72679388955586</v>
      </c>
      <c r="CT7" s="35">
        <f>SUM('Combination of multiple station'!DD25,'Combination of multiple station'!DD76,'Combination of multiple station'!DD174)</f>
        <v>170.65431305765807</v>
      </c>
      <c r="CU7" s="35">
        <f>SUM('Combination of multiple station'!DE25,'Combination of multiple station'!DE76,'Combination of multiple station'!DE174)</f>
        <v>170.58280860276025</v>
      </c>
      <c r="CV7" s="35">
        <f>SUM('Combination of multiple station'!DF25,'Combination of multiple station'!DF76,'Combination of multiple station'!DF174)</f>
        <v>170.5122558838348</v>
      </c>
      <c r="CW7" s="35">
        <f>SUM('Combination of multiple station'!DG25,'Combination of multiple station'!DG76,'Combination of multiple station'!DG174)</f>
        <v>170.44263115369813</v>
      </c>
      <c r="CX7" s="35">
        <f>SUM('Combination of multiple station'!DH25,'Combination of multiple station'!DH76,'Combination of multiple station'!DH174)</f>
        <v>170.37391151716858</v>
      </c>
      <c r="CY7" s="35">
        <f>SUM('Combination of multiple station'!DI25,'Combination of multiple station'!DI76,'Combination of multiple station'!DI174)</f>
        <v>170.30607489160815</v>
      </c>
      <c r="CZ7" s="35">
        <f>SUM('Combination of multiple station'!DJ25,'Combination of multiple station'!DJ76,'Combination of multiple station'!DJ174)</f>
        <v>170.23909996968837</v>
      </c>
    </row>
    <row r="8" spans="1:104" x14ac:dyDescent="0.35">
      <c r="A8" s="42" t="s">
        <v>62</v>
      </c>
      <c r="B8" s="42" t="s">
        <v>64</v>
      </c>
      <c r="E8" s="35">
        <f>SUM('Combination of multiple station'!O76,'Combination of multiple station'!O128,'Combination of multiple station'!O175)</f>
        <v>1214.9999999999998</v>
      </c>
      <c r="F8" s="35">
        <f>SUM('Combination of multiple station'!P76,'Combination of multiple station'!P128,'Combination of multiple station'!P175)</f>
        <v>630.29500000000007</v>
      </c>
      <c r="G8" s="35">
        <f>SUM('Combination of multiple station'!Q76,'Combination of multiple station'!Q128,'Combination of multiple station'!Q175)</f>
        <v>434.94543572912698</v>
      </c>
      <c r="H8" s="35">
        <f>SUM('Combination of multiple station'!R76,'Combination of multiple station'!R128,'Combination of multiple station'!R175)</f>
        <v>337.03805259771133</v>
      </c>
      <c r="I8" s="35">
        <f>SUM('Combination of multiple station'!S76,'Combination of multiple station'!S128,'Combination of multiple station'!S175)</f>
        <v>278.15191713100398</v>
      </c>
      <c r="J8" s="35">
        <f>SUM('Combination of multiple station'!T76,'Combination of multiple station'!T128,'Combination of multiple station'!T175)</f>
        <v>238.79941855495193</v>
      </c>
      <c r="K8" s="35">
        <f>SUM('Combination of multiple station'!U76,'Combination of multiple station'!U128,'Combination of multiple station'!U175)</f>
        <v>210.62243013467099</v>
      </c>
      <c r="L8" s="35">
        <f>SUM('Combination of multiple station'!V76,'Combination of multiple station'!V128,'Combination of multiple station'!V175)</f>
        <v>189.43864131008104</v>
      </c>
      <c r="M8" s="35">
        <f>SUM('Combination of multiple station'!W76,'Combination of multiple station'!W128,'Combination of multiple station'!W175)</f>
        <v>172.92270385454071</v>
      </c>
      <c r="N8" s="35">
        <f>SUM('Combination of multiple station'!X76,'Combination of multiple station'!X128,'Combination of multiple station'!X175)</f>
        <v>159.6782870218529</v>
      </c>
      <c r="O8" s="35">
        <f>SUM('Combination of multiple station'!Y76,'Combination of multiple station'!Y128,'Combination of multiple station'!Y175)</f>
        <v>148.81609521098616</v>
      </c>
      <c r="P8" s="35">
        <f>SUM('Combination of multiple station'!Z76,'Combination of multiple station'!Z128,'Combination of multiple station'!Z175)</f>
        <v>139.74277993336941</v>
      </c>
      <c r="Q8" s="35">
        <f>SUM('Combination of multiple station'!AA76,'Combination of multiple station'!AA128,'Combination of multiple station'!AA175)</f>
        <v>132.04722391719235</v>
      </c>
      <c r="R8" s="35">
        <f>SUM('Combination of multiple station'!AB76,'Combination of multiple station'!AB128,'Combination of multiple station'!AB175)</f>
        <v>125.43552981464212</v>
      </c>
      <c r="S8" s="35">
        <f>SUM('Combination of multiple station'!AC76,'Combination of multiple station'!AC128,'Combination of multiple station'!AC175)</f>
        <v>119.69199474770697</v>
      </c>
      <c r="T8" s="35">
        <f>SUM('Combination of multiple station'!AD76,'Combination of multiple station'!AD128,'Combination of multiple station'!AD175)</f>
        <v>114.65470761797468</v>
      </c>
      <c r="U8" s="35">
        <f>SUM('Combination of multiple station'!AE76,'Combination of multiple station'!AE128,'Combination of multiple station'!AE175)</f>
        <v>110.1997514501976</v>
      </c>
      <c r="V8" s="35">
        <f>SUM('Combination of multiple station'!AF76,'Combination of multiple station'!AF128,'Combination of multiple station'!AF175)</f>
        <v>106.23066646939037</v>
      </c>
      <c r="W8" s="35">
        <f>SUM('Combination of multiple station'!AG76,'Combination of multiple station'!AG128,'Combination of multiple station'!AG175)</f>
        <v>102.67123708416348</v>
      </c>
      <c r="X8" s="35">
        <f>SUM('Combination of multiple station'!AH76,'Combination of multiple station'!AH128,'Combination of multiple station'!AH175)</f>
        <v>99.460440284272792</v>
      </c>
      <c r="Y8" s="35">
        <f>SUM('Combination of multiple station'!AI76,'Combination of multiple station'!AI128,'Combination of multiple station'!AI175)</f>
        <v>96.548835567650656</v>
      </c>
      <c r="Z8" s="35">
        <f>SUM('Combination of multiple station'!AJ76,'Combination of multiple station'!AJ128,'Combination of multiple station'!AJ175)</f>
        <v>93.895938130340056</v>
      </c>
      <c r="AA8" s="35">
        <f>SUM('Combination of multiple station'!AK76,'Combination of multiple station'!AK128,'Combination of multiple station'!AK175)</f>
        <v>91.468276346115374</v>
      </c>
      <c r="AB8" s="35">
        <f>SUM('Combination of multiple station'!AL76,'Combination of multiple station'!AL128,'Combination of multiple station'!AL175)</f>
        <v>89.237934150827599</v>
      </c>
      <c r="AC8" s="35">
        <f>SUM('Combination of multiple station'!AM76,'Combination of multiple station'!AM128,'Combination of multiple station'!AM175)</f>
        <v>87.181442702244127</v>
      </c>
      <c r="AD8" s="35">
        <f>SUM('Combination of multiple station'!AN76,'Combination of multiple station'!AN128,'Combination of multiple station'!AN175)</f>
        <v>85.278927385245765</v>
      </c>
      <c r="AE8" s="35">
        <f>SUM('Combination of multiple station'!AO76,'Combination of multiple station'!AO128,'Combination of multiple station'!AO175)</f>
        <v>83.513444040109562</v>
      </c>
      <c r="AF8" s="35">
        <f>SUM('Combination of multiple station'!AP76,'Combination of multiple station'!AP128,'Combination of multiple station'!AP175)</f>
        <v>81.870457167003693</v>
      </c>
      <c r="AG8" s="35">
        <f>SUM('Combination of multiple station'!AQ76,'Combination of multiple station'!AQ128,'Combination of multiple station'!AQ175)</f>
        <v>80.337425881329224</v>
      </c>
      <c r="AH8" s="35">
        <f>SUM('Combination of multiple station'!AR76,'Combination of multiple station'!AR128,'Combination of multiple station'!AR175)</f>
        <v>78.903472512407518</v>
      </c>
      <c r="AI8" s="35">
        <f>SUM('Combination of multiple station'!AS76,'Combination of multiple station'!AS128,'Combination of multiple station'!AS175)</f>
        <v>77.559115210748274</v>
      </c>
      <c r="AJ8" s="35">
        <f>SUM('Combination of multiple station'!AT76,'Combination of multiple station'!AT128,'Combination of multiple station'!AT175)</f>
        <v>76.296050582853553</v>
      </c>
      <c r="AK8" s="35">
        <f>SUM('Combination of multiple station'!AU76,'Combination of multiple station'!AU128,'Combination of multiple station'!AU175)</f>
        <v>75.106975758084118</v>
      </c>
      <c r="AL8" s="35">
        <f>SUM('Combination of multiple station'!AV76,'Combination of multiple station'!AV128,'Combination of multiple station'!AV175)</f>
        <v>73.98544178227823</v>
      </c>
      <c r="AM8" s="35">
        <f>SUM('Combination of multiple station'!AW76,'Combination of multiple station'!AW128,'Combination of multiple station'!AW175)</f>
        <v>72.925732083223906</v>
      </c>
      <c r="AN8" s="35">
        <f>SUM('Combination of multiple station'!AX76,'Combination of multiple station'!AX128,'Combination of multiple station'!AX175)</f>
        <v>71.922761141326205</v>
      </c>
      <c r="AO8" s="35">
        <f>SUM('Combination of multiple station'!AY76,'Combination of multiple station'!AY128,'Combination of multiple station'!AY175)</f>
        <v>70.971989549698009</v>
      </c>
      <c r="AP8" s="35">
        <f>SUM('Combination of multiple station'!AZ76,'Combination of multiple station'!AZ128,'Combination of multiple station'!AZ175)</f>
        <v>70.069352450146837</v>
      </c>
      <c r="AQ8" s="35">
        <f>SUM('Combination of multiple station'!BA76,'Combination of multiple station'!BA128,'Combination of multiple station'!BA175)</f>
        <v>69.211198948832305</v>
      </c>
      <c r="AR8" s="35">
        <f>SUM('Combination of multiple station'!BB76,'Combination of multiple station'!BB128,'Combination of multiple station'!BB175)</f>
        <v>68.394240593929112</v>
      </c>
      <c r="AS8" s="35">
        <f>SUM('Combination of multiple station'!BC76,'Combination of multiple station'!BC128,'Combination of multiple station'!BC175)</f>
        <v>67.615507371255859</v>
      </c>
      <c r="AT8" s="35">
        <f>SUM('Combination of multiple station'!BD76,'Combination of multiple station'!BD128,'Combination of multiple station'!BD175)</f>
        <v>66.872309967486046</v>
      </c>
      <c r="AU8" s="35">
        <f>SUM('Combination of multiple station'!BE76,'Combination of multiple station'!BE128,'Combination of multiple station'!BE175)</f>
        <v>66.162207282823147</v>
      </c>
      <c r="AV8" s="35">
        <f>SUM('Combination of multiple station'!BF76,'Combination of multiple station'!BF128,'Combination of multiple station'!BF175)</f>
        <v>65.482978359835215</v>
      </c>
      <c r="AW8" s="35">
        <f>SUM('Combination of multiple station'!BG76,'Combination of multiple station'!BG128,'Combination of multiple station'!BG175)</f>
        <v>64.832598043043191</v>
      </c>
      <c r="AX8" s="35">
        <f>SUM('Combination of multiple station'!BH76,'Combination of multiple station'!BH128,'Combination of multiple station'!BH175)</f>
        <v>64.209215802855098</v>
      </c>
      <c r="AY8" s="35">
        <f>SUM('Combination of multiple station'!BI76,'Combination of multiple station'!BI128,'Combination of multiple station'!BI175)</f>
        <v>63.611137253680134</v>
      </c>
      <c r="AZ8" s="35">
        <f>SUM('Combination of multiple station'!BJ76,'Combination of multiple station'!BJ128,'Combination of multiple station'!BJ175)</f>
        <v>63.036807974277579</v>
      </c>
      <c r="BA8" s="35">
        <f>SUM('Combination of multiple station'!BK76,'Combination of multiple station'!BK128,'Combination of multiple station'!BK175)</f>
        <v>62.484799302269366</v>
      </c>
      <c r="BB8" s="35">
        <f>SUM('Combination of multiple station'!BL76,'Combination of multiple station'!BL128,'Combination of multiple station'!BL175)</f>
        <v>61.953795827137753</v>
      </c>
      <c r="BC8" s="35">
        <f>SUM('Combination of multiple station'!BM76,'Combination of multiple station'!BM128,'Combination of multiple station'!BM175)</f>
        <v>61.442584349190724</v>
      </c>
      <c r="BD8" s="35">
        <f>SUM('Combination of multiple station'!BN76,'Combination of multiple station'!BN128,'Combination of multiple station'!BN175)</f>
        <v>60.950044107678679</v>
      </c>
      <c r="BE8" s="35">
        <f>SUM('Combination of multiple station'!BO76,'Combination of multiple station'!BO128,'Combination of multiple station'!BO175)</f>
        <v>60.475138110895202</v>
      </c>
      <c r="BF8" s="35">
        <f>SUM('Combination of multiple station'!BP76,'Combination of multiple station'!BP128,'Combination of multiple station'!BP175)</f>
        <v>60.016905425808929</v>
      </c>
      <c r="BG8" s="35">
        <f>SUM('Combination of multiple station'!BQ76,'Combination of multiple station'!BQ128,'Combination of multiple station'!BQ175)</f>
        <v>59.574454305450644</v>
      </c>
      <c r="BH8" s="35">
        <f>SUM('Combination of multiple station'!BR76,'Combination of multiple station'!BR128,'Combination of multiple station'!BR175)</f>
        <v>59.146956049639257</v>
      </c>
      <c r="BI8" s="35">
        <f>SUM('Combination of multiple station'!BS76,'Combination of multiple station'!BS128,'Combination of multiple station'!BS175)</f>
        <v>58.733639509253052</v>
      </c>
      <c r="BJ8" s="35">
        <f>SUM('Combination of multiple station'!BT76,'Combination of multiple station'!BT128,'Combination of multiple station'!BT175)</f>
        <v>58.333786156610557</v>
      </c>
      <c r="BK8" s="35">
        <f>SUM('Combination of multiple station'!BU76,'Combination of multiple station'!BU128,'Combination of multiple station'!BU175)</f>
        <v>57.946725655000954</v>
      </c>
      <c r="BL8" s="35">
        <f>SUM('Combination of multiple station'!BV76,'Combination of multiple station'!BV128,'Combination of multiple station'!BV175)</f>
        <v>57.571831869311993</v>
      </c>
      <c r="BM8" s="35">
        <f>SUM('Combination of multiple station'!BW76,'Combination of multiple station'!BW128,'Combination of multiple station'!BW175)</f>
        <v>57.208519267297959</v>
      </c>
      <c r="BN8" s="35">
        <f>SUM('Combination of multiple station'!BX76,'Combination of multiple station'!BX128,'Combination of multiple station'!BX175)</f>
        <v>56.856239667526054</v>
      </c>
      <c r="BO8" s="35">
        <f>SUM('Combination of multiple station'!BY76,'Combination of multiple station'!BY128,'Combination of multiple station'!BY175)</f>
        <v>56.514479295607828</v>
      </c>
      <c r="BP8" s="35">
        <f>SUM('Combination of multiple station'!BZ76,'Combination of multiple station'!BZ128,'Combination of multiple station'!BZ175)</f>
        <v>56.18275611510979</v>
      </c>
      <c r="BQ8" s="35">
        <f>SUM('Combination of multiple station'!CA76,'Combination of multiple station'!CA128,'Combination of multiple station'!CA175)</f>
        <v>55.860617403663042</v>
      </c>
      <c r="BR8" s="35">
        <f>SUM('Combination of multiple station'!CB76,'Combination of multiple station'!CB128,'Combination of multiple station'!CB175)</f>
        <v>55.54763754835561</v>
      </c>
      <c r="BS8" s="35">
        <f>SUM('Combination of multiple station'!CC76,'Combination of multiple station'!CC128,'Combination of multiple station'!CC175)</f>
        <v>55.243416037578001</v>
      </c>
      <c r="BT8" s="35">
        <f>SUM('Combination of multiple station'!CD76,'Combination of multiple station'!CD128,'Combination of multiple station'!CD175)</f>
        <v>54.947575629170984</v>
      </c>
      <c r="BU8" s="35">
        <f>SUM('Combination of multiple station'!CE76,'Combination of multiple station'!CE128,'Combination of multiple station'!CE175)</f>
        <v>54.659760677054408</v>
      </c>
      <c r="BV8" s="35">
        <f>SUM('Combination of multiple station'!CF76,'Combination of multiple station'!CF128,'Combination of multiple station'!CF175)</f>
        <v>54.379635600547573</v>
      </c>
      <c r="BW8" s="35">
        <f>SUM('Combination of multiple station'!CG76,'Combination of multiple station'!CG128,'Combination of multiple station'!CG175)</f>
        <v>54.10688348236522</v>
      </c>
      <c r="BX8" s="35">
        <f>SUM('Combination of multiple station'!CH76,'Combination of multiple station'!CH128,'Combination of multiple station'!CH175)</f>
        <v>53.841204782826523</v>
      </c>
      <c r="BY8" s="35">
        <f>SUM('Combination of multiple station'!CI76,'Combination of multiple station'!CI128,'Combination of multiple station'!CI175)</f>
        <v>53.582316159176202</v>
      </c>
      <c r="BZ8" s="35">
        <f>SUM('Combination of multiple station'!CJ76,'Combination of multiple station'!CJ128,'Combination of multiple station'!CJ175)</f>
        <v>53.329949380113419</v>
      </c>
      <c r="CA8" s="35">
        <f>SUM('Combination of multiple station'!CK76,'Combination of multiple station'!CK128,'Combination of multiple station'!CK175)</f>
        <v>53.083850326677521</v>
      </c>
      <c r="CB8" s="35">
        <f>SUM('Combination of multiple station'!CL76,'Combination of multiple station'!CL128,'Combination of multiple station'!CL175)</f>
        <v>52.843778071568607</v>
      </c>
      <c r="CC8" s="35">
        <f>SUM('Combination of multiple station'!CM76,'Combination of multiple station'!CM128,'Combination of multiple station'!CM175)</f>
        <v>52.609504029801542</v>
      </c>
      <c r="CD8" s="35">
        <f>SUM('Combination of multiple station'!CN76,'Combination of multiple station'!CN128,'Combination of multiple station'!CN175)</f>
        <v>52.380811174317756</v>
      </c>
      <c r="CE8" s="35">
        <f>SUM('Combination of multiple station'!CO76,'Combination of multiple station'!CO128,'Combination of multiple station'!CO175)</f>
        <v>52.15749331082349</v>
      </c>
      <c r="CF8" s="35">
        <f>SUM('Combination of multiple station'!CP76,'Combination of multiple station'!CP128,'Combination of multiple station'!CP175)</f>
        <v>51.939354406693681</v>
      </c>
      <c r="CG8" s="35">
        <f>SUM('Combination of multiple station'!CQ76,'Combination of multiple station'!CQ128,'Combination of multiple station'!CQ175)</f>
        <v>51.726207969289433</v>
      </c>
      <c r="CH8" s="35">
        <f>SUM('Combination of multiple station'!CR76,'Combination of multiple station'!CR128,'Combination of multiple station'!CR175)</f>
        <v>51.517876469488911</v>
      </c>
      <c r="CI8" s="35">
        <f>SUM('Combination of multiple station'!CS76,'Combination of multiple station'!CS128,'Combination of multiple station'!CS175)</f>
        <v>51.314190806635381</v>
      </c>
      <c r="CJ8" s="35">
        <f>SUM('Combination of multiple station'!CT76,'Combination of multiple station'!CT128,'Combination of multiple station'!CT175)</f>
        <v>51.114989811466145</v>
      </c>
      <c r="CK8" s="35">
        <f>SUM('Combination of multiple station'!CU76,'Combination of multiple station'!CU128,'Combination of multiple station'!CU175)</f>
        <v>50.92011978390871</v>
      </c>
      <c r="CL8" s="35">
        <f>SUM('Combination of multiple station'!CV76,'Combination of multiple station'!CV128,'Combination of multiple station'!CV175)</f>
        <v>50.729434062919005</v>
      </c>
      <c r="CM8" s="35">
        <f>SUM('Combination of multiple station'!CW76,'Combination of multiple station'!CW128,'Combination of multiple station'!CW175)</f>
        <v>50.542792625795371</v>
      </c>
      <c r="CN8" s="35">
        <f>SUM('Combination of multiple station'!CX76,'Combination of multiple station'!CX128,'Combination of multiple station'!CX175)</f>
        <v>50.360061714634789</v>
      </c>
      <c r="CO8" s="35">
        <f>SUM('Combination of multiple station'!CY76,'Combination of multiple station'!CY128,'Combination of multiple station'!CY175)</f>
        <v>50.181113487806243</v>
      </c>
      <c r="CP8" s="35">
        <f>SUM('Combination of multiple station'!CZ76,'Combination of multiple station'!CZ128,'Combination of multiple station'!CZ175)</f>
        <v>50.005825694505162</v>
      </c>
      <c r="CQ8" s="35">
        <f>SUM('Combination of multiple station'!DA76,'Combination of multiple station'!DA128,'Combination of multiple station'!DA175)</f>
        <v>49.834081370621632</v>
      </c>
      <c r="CR8" s="35">
        <f>SUM('Combination of multiple station'!DB76,'Combination of multiple station'!DB128,'Combination of multiple station'!DB175)</f>
        <v>49.665768554308762</v>
      </c>
      <c r="CS8" s="35">
        <f>SUM('Combination of multiple station'!DC76,'Combination of multiple station'!DC128,'Combination of multiple station'!DC175)</f>
        <v>49.500780019775739</v>
      </c>
      <c r="CT8" s="35">
        <f>SUM('Combination of multiple station'!DD76,'Combination of multiple station'!DD128,'Combination of multiple station'!DD175)</f>
        <v>49.339013027955019</v>
      </c>
      <c r="CU8" s="35">
        <f>SUM('Combination of multiple station'!DE76,'Combination of multiple station'!DE128,'Combination of multiple station'!DE175)</f>
        <v>49.180369092806657</v>
      </c>
      <c r="CV8" s="35">
        <f>SUM('Combination of multiple station'!DF76,'Combination of multiple station'!DF128,'Combination of multiple station'!DF175)</f>
        <v>49.024753762125286</v>
      </c>
      <c r="CW8" s="35">
        <f>SUM('Combination of multiple station'!DG76,'Combination of multiple station'!DG128,'Combination of multiple station'!DG175)</f>
        <v>48.872076411808678</v>
      </c>
      <c r="CX8" s="35">
        <f>SUM('Combination of multiple station'!DH76,'Combination of multiple station'!DH128,'Combination of multiple station'!DH175)</f>
        <v>48.722250052631111</v>
      </c>
      <c r="CY8" s="35">
        <f>SUM('Combination of multiple station'!DI76,'Combination of multiple station'!DI128,'Combination of multiple station'!DI175)</f>
        <v>48.57519114864219</v>
      </c>
      <c r="CZ8" s="35">
        <f>SUM('Combination of multiple station'!DJ76,'Combination of multiple station'!DJ128,'Combination of multiple station'!DJ175)</f>
        <v>48.43081944638157</v>
      </c>
    </row>
    <row r="9" spans="1:104" x14ac:dyDescent="0.35">
      <c r="A9" s="42" t="s">
        <v>64</v>
      </c>
      <c r="B9" s="42" t="s">
        <v>60</v>
      </c>
      <c r="E9" s="35">
        <f>SUM('Combination of multiple station'!O128,'Combination of multiple station'!O25,'Combination of multiple station'!O176)</f>
        <v>1155.6666666666665</v>
      </c>
      <c r="F9" s="35">
        <f>SUM('Combination of multiple station'!P128,'Combination of multiple station'!P25,'Combination of multiple station'!P176)</f>
        <v>624.35333333333335</v>
      </c>
      <c r="G9" s="35">
        <f>SUM('Combination of multiple station'!Q128,'Combination of multiple station'!Q25,'Combination of multiple station'!Q176)</f>
        <v>446.87633883410285</v>
      </c>
      <c r="H9" s="35">
        <f>SUM('Combination of multiple station'!R128,'Combination of multiple station'!R25,'Combination of multiple station'!R176)</f>
        <v>357.9413549264433</v>
      </c>
      <c r="I9" s="35">
        <f>SUM('Combination of multiple station'!S128,'Combination of multiple station'!S25,'Combination of multiple station'!S176)</f>
        <v>304.45930168262862</v>
      </c>
      <c r="J9" s="35">
        <f>SUM('Combination of multiple station'!T128,'Combination of multiple station'!T25,'Combination of multiple station'!T176)</f>
        <v>268.72264594839385</v>
      </c>
      <c r="K9" s="35">
        <f>SUM('Combination of multiple station'!U128,'Combination of multiple station'!U25,'Combination of multiple station'!U176)</f>
        <v>243.13736001163261</v>
      </c>
      <c r="L9" s="35">
        <f>SUM('Combination of multiple station'!V128,'Combination of multiple station'!V25,'Combination of multiple station'!V176)</f>
        <v>223.90378557742247</v>
      </c>
      <c r="M9" s="35">
        <f>SUM('Combination of multiple station'!W128,'Combination of multiple station'!W25,'Combination of multiple station'!W176)</f>
        <v>208.90949101409177</v>
      </c>
      <c r="N9" s="35">
        <f>SUM('Combination of multiple station'!X128,'Combination of multiple station'!X25,'Combination of multiple station'!X176)</f>
        <v>196.88609241196093</v>
      </c>
      <c r="O9" s="35">
        <f>SUM('Combination of multiple station'!Y128,'Combination of multiple station'!Y25,'Combination of multiple station'!Y176)</f>
        <v>187.02583850206088</v>
      </c>
      <c r="P9" s="35">
        <f>SUM('Combination of multiple station'!Z128,'Combination of multiple station'!Z25,'Combination of multiple station'!Z176)</f>
        <v>178.78982492662612</v>
      </c>
      <c r="Q9" s="35">
        <f>SUM('Combination of multiple station'!AA128,'Combination of multiple station'!AA25,'Combination of multiple station'!AA176)</f>
        <v>171.80468192870498</v>
      </c>
      <c r="R9" s="35">
        <f>SUM('Combination of multiple station'!AB128,'Combination of multiple station'!AB25,'Combination of multiple station'!AB176)</f>
        <v>165.80351367710904</v>
      </c>
      <c r="S9" s="35">
        <f>SUM('Combination of multiple station'!AC128,'Combination of multiple station'!AC25,'Combination of multiple station'!AC176)</f>
        <v>160.59044659043752</v>
      </c>
      <c r="T9" s="35">
        <f>SUM('Combination of multiple station'!AD128,'Combination of multiple station'!AD25,'Combination of multiple station'!AD176)</f>
        <v>156.01846237365956</v>
      </c>
      <c r="U9" s="35">
        <f>SUM('Combination of multiple station'!AE128,'Combination of multiple station'!AE25,'Combination of multiple station'!AE176)</f>
        <v>151.97504836699989</v>
      </c>
      <c r="V9" s="35">
        <f>SUM('Combination of multiple station'!AF128,'Combination of multiple station'!AF25,'Combination of multiple station'!AF176)</f>
        <v>148.37262685843444</v>
      </c>
      <c r="W9" s="35">
        <f>SUM('Combination of multiple station'!AG128,'Combination of multiple station'!AG25,'Combination of multiple station'!AG176)</f>
        <v>145.14200378513627</v>
      </c>
      <c r="X9" s="35">
        <f>SUM('Combination of multiple station'!AH128,'Combination of multiple station'!AH25,'Combination of multiple station'!AH176)</f>
        <v>142.22778075685397</v>
      </c>
      <c r="Y9" s="35">
        <f>SUM('Combination of multiple station'!AI128,'Combination of multiple station'!AI25,'Combination of multiple station'!AI176)</f>
        <v>139.58507644388919</v>
      </c>
      <c r="Z9" s="35">
        <f>SUM('Combination of multiple station'!AJ128,'Combination of multiple station'!AJ25,'Combination of multiple station'!AJ176)</f>
        <v>137.17714104555995</v>
      </c>
      <c r="AA9" s="35">
        <f>SUM('Combination of multiple station'!AK128,'Combination of multiple station'!AK25,'Combination of multiple station'!AK176)</f>
        <v>134.9735922644015</v>
      </c>
      <c r="AB9" s="35">
        <f>SUM('Combination of multiple station'!AL128,'Combination of multiple station'!AL25,'Combination of multiple station'!AL176)</f>
        <v>132.94909167911715</v>
      </c>
      <c r="AC9" s="35">
        <f>SUM('Combination of multiple station'!AM128,'Combination of multiple station'!AM25,'Combination of multiple station'!AM176)</f>
        <v>131.08233832441175</v>
      </c>
      <c r="AD9" s="35">
        <f>SUM('Combination of multiple station'!AN128,'Combination of multiple station'!AN25,'Combination of multiple station'!AN176)</f>
        <v>129.35529416378967</v>
      </c>
      <c r="AE9" s="35">
        <f>SUM('Combination of multiple station'!AO128,'Combination of multiple station'!AO25,'Combination of multiple station'!AO176)</f>
        <v>127.75258140032588</v>
      </c>
      <c r="AF9" s="35">
        <f>SUM('Combination of multiple station'!AP128,'Combination of multiple station'!AP25,'Combination of multiple station'!AP176)</f>
        <v>126.26100871515767</v>
      </c>
      <c r="AG9" s="35">
        <f>SUM('Combination of multiple station'!AQ128,'Combination of multiple station'!AQ25,'Combination of multiple station'!AQ176)</f>
        <v>124.86919535069467</v>
      </c>
      <c r="AH9" s="35">
        <f>SUM('Combination of multiple station'!AR128,'Combination of multiple station'!AR25,'Combination of multiple station'!AR176)</f>
        <v>123.56727023694015</v>
      </c>
      <c r="AI9" s="35">
        <f>SUM('Combination of multiple station'!AS128,'Combination of multiple station'!AS25,'Combination of multiple station'!AS176)</f>
        <v>122.34662923808587</v>
      </c>
      <c r="AJ9" s="35">
        <f>SUM('Combination of multiple station'!AT128,'Combination of multiple station'!AT25,'Combination of multiple station'!AT176)</f>
        <v>121.19973782310248</v>
      </c>
      <c r="AK9" s="35">
        <f>SUM('Combination of multiple station'!AU128,'Combination of multiple station'!AU25,'Combination of multiple station'!AU176)</f>
        <v>120.11996953877807</v>
      </c>
      <c r="AL9" s="35">
        <f>SUM('Combination of multiple station'!AV128,'Combination of multiple station'!AV25,'Combination of multiple station'!AV176)</f>
        <v>119.10147292513308</v>
      </c>
      <c r="AM9" s="35">
        <f>SUM('Combination of multiple station'!AW128,'Combination of multiple station'!AW25,'Combination of multiple station'!AW176)</f>
        <v>118.13906119357006</v>
      </c>
      <c r="AN9" s="35">
        <f>SUM('Combination of multiple station'!AX128,'Combination of multiple station'!AX25,'Combination of multiple station'!AX176)</f>
        <v>117.22812024880105</v>
      </c>
      <c r="AO9" s="35">
        <f>SUM('Combination of multiple station'!AY128,'Combination of multiple station'!AY25,'Combination of multiple station'!AY176)</f>
        <v>116.36453158989946</v>
      </c>
      <c r="AP9" s="35">
        <f>SUM('Combination of multiple station'!AZ128,'Combination of multiple station'!AZ25,'Combination of multiple station'!AZ176)</f>
        <v>115.54460735431739</v>
      </c>
      <c r="AQ9" s="35">
        <f>SUM('Combination of multiple station'!BA128,'Combination of multiple station'!BA25,'Combination of multiple station'!BA176)</f>
        <v>114.76503532925021</v>
      </c>
      <c r="AR9" s="35">
        <f>SUM('Combination of multiple station'!BB128,'Combination of multiple station'!BB25,'Combination of multiple station'!BB176)</f>
        <v>114.02283218927596</v>
      </c>
      <c r="AS9" s="35">
        <f>SUM('Combination of multiple station'!BC128,'Combination of multiple station'!BC25,'Combination of multiple station'!BC176)</f>
        <v>113.31530355845099</v>
      </c>
      <c r="AT9" s="35">
        <f>SUM('Combination of multiple station'!BD128,'Combination of multiple station'!BD25,'Combination of multiple station'!BD176)</f>
        <v>112.64000976167873</v>
      </c>
      <c r="AU9" s="35">
        <f>SUM('Combination of multiple station'!BE128,'Combination of multiple station'!BE25,'Combination of multiple station'!BE176)</f>
        <v>111.99473634105613</v>
      </c>
      <c r="AV9" s="35">
        <f>SUM('Combination of multiple station'!BF128,'Combination of multiple station'!BF25,'Combination of multiple station'!BF176)</f>
        <v>111.37746858070442</v>
      </c>
      <c r="AW9" s="35">
        <f>SUM('Combination of multiple station'!BG128,'Combination of multiple station'!BG25,'Combination of multiple station'!BG176)</f>
        <v>110.78636941786895</v>
      </c>
      <c r="AX9" s="35">
        <f>SUM('Combination of multiple station'!BH128,'Combination of multiple station'!BH25,'Combination of multiple station'!BH176)</f>
        <v>110.21976022611395</v>
      </c>
      <c r="AY9" s="35">
        <f>SUM('Combination of multiple station'!BI128,'Combination of multiple station'!BI25,'Combination of multiple station'!BI176)</f>
        <v>109.67610404381207</v>
      </c>
      <c r="AZ9" s="35">
        <f>SUM('Combination of multiple station'!BJ128,'Combination of multiple station'!BJ25,'Combination of multiple station'!BJ176)</f>
        <v>109.15399089214461</v>
      </c>
      <c r="BA9" s="35">
        <f>SUM('Combination of multiple station'!BK128,'Combination of multiple station'!BK25,'Combination of multiple station'!BK176)</f>
        <v>108.65212488481393</v>
      </c>
      <c r="BB9" s="35">
        <f>SUM('Combination of multiple station'!BL128,'Combination of multiple station'!BL25,'Combination of multiple station'!BL176)</f>
        <v>108.16931287923461</v>
      </c>
      <c r="BC9" s="35">
        <f>SUM('Combination of multiple station'!BM128,'Combination of multiple station'!BM25,'Combination of multiple station'!BM176)</f>
        <v>107.70445445815048</v>
      </c>
      <c r="BD9" s="35">
        <f>SUM('Combination of multiple station'!BN128,'Combination of multiple station'!BN25,'Combination of multiple station'!BN176)</f>
        <v>107.2565330630346</v>
      </c>
      <c r="BE9" s="35">
        <f>SUM('Combination of multiple station'!BO128,'Combination of multiple station'!BO25,'Combination of multiple station'!BO176)</f>
        <v>106.82460812754316</v>
      </c>
      <c r="BF9" s="35">
        <f>SUM('Combination of multiple station'!BP128,'Combination of multiple station'!BP25,'Combination of multiple station'!BP176)</f>
        <v>106.4078080817294</v>
      </c>
      <c r="BG9" s="35">
        <f>SUM('Combination of multiple station'!BQ128,'Combination of multiple station'!BQ25,'Combination of multiple station'!BQ176)</f>
        <v>106.00532411649232</v>
      </c>
      <c r="BH9" s="35">
        <f>SUM('Combination of multiple station'!BR128,'Combination of multiple station'!BR25,'Combination of multiple station'!BR176)</f>
        <v>105.61640461349262</v>
      </c>
      <c r="BI9" s="35">
        <f>SUM('Combination of multiple station'!BS128,'Combination of multiple station'!BS25,'Combination of multiple station'!BS176)</f>
        <v>105.24035015904195</v>
      </c>
      <c r="BJ9" s="35">
        <f>SUM('Combination of multiple station'!BT128,'Combination of multiple station'!BT25,'Combination of multiple station'!BT176)</f>
        <v>104.87650907168779</v>
      </c>
      <c r="BK9" s="35">
        <f>SUM('Combination of multiple station'!BU128,'Combination of multiple station'!BU25,'Combination of multiple station'!BU176)</f>
        <v>104.52427338272501</v>
      </c>
      <c r="BL9" s="35">
        <f>SUM('Combination of multiple station'!BV128,'Combination of multiple station'!BV25,'Combination of multiple station'!BV176)</f>
        <v>104.18307521695095</v>
      </c>
      <c r="BM9" s="35">
        <f>SUM('Combination of multiple station'!BW128,'Combination of multiple station'!BW25,'Combination of multiple station'!BW176)</f>
        <v>103.85238352787295</v>
      </c>
      <c r="BN9" s="35">
        <f>SUM('Combination of multiple station'!BX128,'Combination of multiple station'!BX25,'Combination of multiple station'!BX176)</f>
        <v>103.53170114747397</v>
      </c>
      <c r="BO9" s="35">
        <f>SUM('Combination of multiple station'!BY128,'Combination of multiple station'!BY25,'Combination of multiple station'!BY176)</f>
        <v>103.22056211569519</v>
      </c>
      <c r="BP9" s="35">
        <f>SUM('Combination of multiple station'!BZ128,'Combination of multiple station'!BZ25,'Combination of multiple station'!BZ176)</f>
        <v>102.91852925913963</v>
      </c>
      <c r="BQ9" s="35">
        <f>SUM('Combination of multiple station'!CA128,'Combination of multiple station'!CA25,'Combination of multiple station'!CA176)</f>
        <v>102.62519199224505</v>
      </c>
      <c r="BR9" s="35">
        <f>SUM('Combination of multiple station'!CB128,'Combination of multiple station'!CB25,'Combination of multiple station'!CB176)</f>
        <v>102.34016431740949</v>
      </c>
      <c r="BS9" s="35">
        <f>SUM('Combination of multiple station'!CC128,'Combination of multiple station'!CC25,'Combination of multiple station'!CC176)</f>
        <v>102.06308300335277</v>
      </c>
      <c r="BT9" s="35">
        <f>SUM('Combination of multiple station'!CD128,'Combination of multiple station'!CD25,'Combination of multiple station'!CD176)</f>
        <v>101.79360592343002</v>
      </c>
      <c r="BU9" s="35">
        <f>SUM('Combination of multiple station'!CE128,'Combination of multiple station'!CE25,'Combination of multiple station'!CE176)</f>
        <v>101.53141053772568</v>
      </c>
      <c r="BV9" s="35">
        <f>SUM('Combination of multiple station'!CF128,'Combination of multiple station'!CF25,'Combination of multiple station'!CF176)</f>
        <v>101.27619250460177</v>
      </c>
      <c r="BW9" s="35">
        <f>SUM('Combination of multiple station'!CG128,'Combination of multiple station'!CG25,'Combination of multiple station'!CG176)</f>
        <v>101.02766440898246</v>
      </c>
      <c r="BX9" s="35">
        <f>SUM('Combination of multiple station'!CH128,'Combination of multiple station'!CH25,'Combination of multiple station'!CH176)</f>
        <v>100.78555459606758</v>
      </c>
      <c r="BY9" s="35">
        <f>SUM('Combination of multiple station'!CI128,'Combination of multiple station'!CI25,'Combination of multiple station'!CI176)</f>
        <v>100.54960610040258</v>
      </c>
      <c r="BZ9" s="35">
        <f>SUM('Combination of multiple station'!CJ128,'Combination of multiple station'!CJ25,'Combination of multiple station'!CJ176)</f>
        <v>100.31957566131862</v>
      </c>
      <c r="CA9" s="35">
        <f>SUM('Combination of multiple station'!CK128,'Combination of multiple station'!CK25,'Combination of multiple station'!CK176)</f>
        <v>100.09523281671278</v>
      </c>
      <c r="CB9" s="35">
        <f>SUM('Combination of multiple station'!CL128,'Combination of multiple station'!CL25,'Combination of multiple station'!CL176)</f>
        <v>99.876359067980118</v>
      </c>
      <c r="CC9" s="35">
        <f>SUM('Combination of multiple station'!CM128,'Combination of multiple station'!CM25,'Combination of multiple station'!CM176)</f>
        <v>99.662747109655385</v>
      </c>
      <c r="CD9" s="35">
        <f>SUM('Combination of multiple station'!CN128,'Combination of multiple station'!CN25,'Combination of multiple station'!CN176)</f>
        <v>99.454200117979454</v>
      </c>
      <c r="CE9" s="35">
        <f>SUM('Combination of multiple station'!CO128,'Combination of multiple station'!CO25,'Combination of multiple station'!CO176)</f>
        <v>99.250531093191199</v>
      </c>
      <c r="CF9" s="35">
        <f>SUM('Combination of multiple station'!CP128,'Combination of multiple station'!CP25,'Combination of multiple station'!CP176)</f>
        <v>99.051562250862119</v>
      </c>
      <c r="CG9" s="35">
        <f>SUM('Combination of multiple station'!CQ128,'Combination of multiple station'!CQ25,'Combination of multiple station'!CQ176)</f>
        <v>98.857124458054145</v>
      </c>
      <c r="CH9" s="35">
        <f>SUM('Combination of multiple station'!CR128,'Combination of multiple station'!CR25,'Combination of multiple station'!CR176)</f>
        <v>98.667056710489248</v>
      </c>
      <c r="CI9" s="35">
        <f>SUM('Combination of multiple station'!CS128,'Combination of multiple station'!CS25,'Combination of multiple station'!CS176)</f>
        <v>98.48120564728751</v>
      </c>
      <c r="CJ9" s="35">
        <f>SUM('Combination of multiple station'!CT128,'Combination of multiple station'!CT25,'Combination of multiple station'!CT176)</f>
        <v>98.299425100156057</v>
      </c>
      <c r="CK9" s="35">
        <f>SUM('Combination of multiple station'!CU128,'Combination of multiple station'!CU25,'Combination of multiple station'!CU176)</f>
        <v>98.121575674204365</v>
      </c>
      <c r="CL9" s="35">
        <f>SUM('Combination of multiple station'!CV128,'Combination of multiple station'!CV25,'Combination of multiple station'!CV176)</f>
        <v>97.947524357822758</v>
      </c>
      <c r="CM9" s="35">
        <f>SUM('Combination of multiple station'!CW128,'Combination of multiple station'!CW25,'Combination of multiple station'!CW176)</f>
        <v>97.777144159296455</v>
      </c>
      <c r="CN9" s="35">
        <f>SUM('Combination of multiple station'!CX128,'Combination of multiple station'!CX25,'Combination of multiple station'!CX176)</f>
        <v>97.610313768038026</v>
      </c>
      <c r="CO9" s="35">
        <f>SUM('Combination of multiple station'!CY128,'Combination of multiple station'!CY25,'Combination of multiple station'!CY176)</f>
        <v>97.446917238510622</v>
      </c>
      <c r="CP9" s="35">
        <f>SUM('Combination of multiple station'!CZ128,'Combination of multiple station'!CZ25,'Combination of multiple station'!CZ176)</f>
        <v>97.28684369508575</v>
      </c>
      <c r="CQ9" s="35">
        <f>SUM('Combination of multiple station'!DA128,'Combination of multiple station'!DA25,'Combination of multiple station'!DA176)</f>
        <v>97.129987056232409</v>
      </c>
      <c r="CR9" s="35">
        <f>SUM('Combination of multiple station'!DB128,'Combination of multiple station'!DB25,'Combination of multiple station'!DB176)</f>
        <v>96.976245776573805</v>
      </c>
      <c r="CS9" s="35">
        <f>SUM('Combination of multiple station'!DC128,'Combination of multiple station'!DC25,'Combination of multiple station'!DC176)</f>
        <v>96.825522605473566</v>
      </c>
      <c r="CT9" s="35">
        <f>SUM('Combination of multiple station'!DD128,'Combination of multiple station'!DD25,'Combination of multiple station'!DD176)</f>
        <v>96.677724360925822</v>
      </c>
      <c r="CU9" s="35">
        <f>SUM('Combination of multiple station'!DE128,'Combination of multiple station'!DE25,'Combination of multiple station'!DE176)</f>
        <v>96.532761717627821</v>
      </c>
      <c r="CV9" s="35">
        <f>SUM('Combination of multiple station'!DF128,'Combination of multiple station'!DF25,'Combination of multiple station'!DF176)</f>
        <v>96.390549008205483</v>
      </c>
      <c r="CW9" s="35">
        <f>SUM('Combination of multiple station'!DG128,'Combination of multiple station'!DG25,'Combination of multiple station'!DG176)</f>
        <v>96.251004036647686</v>
      </c>
      <c r="CX9" s="35">
        <f>SUM('Combination of multiple station'!DH128,'Combination of multiple station'!DH25,'Combination of multiple station'!DH176)</f>
        <v>96.114047903081726</v>
      </c>
      <c r="CY9" s="35">
        <f>SUM('Combination of multiple station'!DI128,'Combination of multiple station'!DI25,'Combination of multiple station'!DI176)</f>
        <v>95.979604839091991</v>
      </c>
      <c r="CZ9" s="35">
        <f>SUM('Combination of multiple station'!DJ128,'Combination of multiple station'!DJ25,'Combination of multiple station'!DJ176)</f>
        <v>95.847602052847847</v>
      </c>
    </row>
    <row r="10" spans="1:104" x14ac:dyDescent="0.35">
      <c r="A10" s="42" t="s">
        <v>64</v>
      </c>
      <c r="B10" s="42" t="s">
        <v>62</v>
      </c>
      <c r="E10" s="35">
        <f>SUM('Combination of multiple station'!O128,'Combination of multiple station'!O76,'Combination of multiple station'!O177)</f>
        <v>1214.9999999999998</v>
      </c>
      <c r="F10" s="35">
        <f>SUM('Combination of multiple station'!P128,'Combination of multiple station'!P76,'Combination of multiple station'!P177)</f>
        <v>630.29500000000007</v>
      </c>
      <c r="G10" s="35">
        <f>SUM('Combination of multiple station'!Q128,'Combination of multiple station'!Q76,'Combination of multiple station'!Q177)</f>
        <v>434.94543572912698</v>
      </c>
      <c r="H10" s="35">
        <f>SUM('Combination of multiple station'!R128,'Combination of multiple station'!R76,'Combination of multiple station'!R177)</f>
        <v>337.03805259771133</v>
      </c>
      <c r="I10" s="35">
        <f>SUM('Combination of multiple station'!S128,'Combination of multiple station'!S76,'Combination of multiple station'!S177)</f>
        <v>278.15191713100398</v>
      </c>
      <c r="J10" s="35">
        <f>SUM('Combination of multiple station'!T128,'Combination of multiple station'!T76,'Combination of multiple station'!T177)</f>
        <v>238.79941855495193</v>
      </c>
      <c r="K10" s="35">
        <f>SUM('Combination of multiple station'!U128,'Combination of multiple station'!U76,'Combination of multiple station'!U177)</f>
        <v>210.62243013467099</v>
      </c>
      <c r="L10" s="35">
        <f>SUM('Combination of multiple station'!V128,'Combination of multiple station'!V76,'Combination of multiple station'!V177)</f>
        <v>189.43864131008104</v>
      </c>
      <c r="M10" s="35">
        <f>SUM('Combination of multiple station'!W128,'Combination of multiple station'!W76,'Combination of multiple station'!W177)</f>
        <v>172.92270385454071</v>
      </c>
      <c r="N10" s="35">
        <f>SUM('Combination of multiple station'!X128,'Combination of multiple station'!X76,'Combination of multiple station'!X177)</f>
        <v>159.6782870218529</v>
      </c>
      <c r="O10" s="35">
        <f>SUM('Combination of multiple station'!Y128,'Combination of multiple station'!Y76,'Combination of multiple station'!Y177)</f>
        <v>148.81609521098616</v>
      </c>
      <c r="P10" s="35">
        <f>SUM('Combination of multiple station'!Z128,'Combination of multiple station'!Z76,'Combination of multiple station'!Z177)</f>
        <v>139.74277993336941</v>
      </c>
      <c r="Q10" s="35">
        <f>SUM('Combination of multiple station'!AA128,'Combination of multiple station'!AA76,'Combination of multiple station'!AA177)</f>
        <v>132.04722391719235</v>
      </c>
      <c r="R10" s="35">
        <f>SUM('Combination of multiple station'!AB128,'Combination of multiple station'!AB76,'Combination of multiple station'!AB177)</f>
        <v>125.43552981464212</v>
      </c>
      <c r="S10" s="35">
        <f>SUM('Combination of multiple station'!AC128,'Combination of multiple station'!AC76,'Combination of multiple station'!AC177)</f>
        <v>119.69199474770697</v>
      </c>
      <c r="T10" s="35">
        <f>SUM('Combination of multiple station'!AD128,'Combination of multiple station'!AD76,'Combination of multiple station'!AD177)</f>
        <v>114.65470761797468</v>
      </c>
      <c r="U10" s="35">
        <f>SUM('Combination of multiple station'!AE128,'Combination of multiple station'!AE76,'Combination of multiple station'!AE177)</f>
        <v>110.1997514501976</v>
      </c>
      <c r="V10" s="35">
        <f>SUM('Combination of multiple station'!AF128,'Combination of multiple station'!AF76,'Combination of multiple station'!AF177)</f>
        <v>106.23066646939037</v>
      </c>
      <c r="W10" s="35">
        <f>SUM('Combination of multiple station'!AG128,'Combination of multiple station'!AG76,'Combination of multiple station'!AG177)</f>
        <v>102.67123708416348</v>
      </c>
      <c r="X10" s="35">
        <f>SUM('Combination of multiple station'!AH128,'Combination of multiple station'!AH76,'Combination of multiple station'!AH177)</f>
        <v>99.460440284272792</v>
      </c>
      <c r="Y10" s="35">
        <f>SUM('Combination of multiple station'!AI128,'Combination of multiple station'!AI76,'Combination of multiple station'!AI177)</f>
        <v>96.548835567650656</v>
      </c>
      <c r="Z10" s="35">
        <f>SUM('Combination of multiple station'!AJ128,'Combination of multiple station'!AJ76,'Combination of multiple station'!AJ177)</f>
        <v>93.895938130340056</v>
      </c>
      <c r="AA10" s="35">
        <f>SUM('Combination of multiple station'!AK128,'Combination of multiple station'!AK76,'Combination of multiple station'!AK177)</f>
        <v>91.468276346115374</v>
      </c>
      <c r="AB10" s="35">
        <f>SUM('Combination of multiple station'!AL128,'Combination of multiple station'!AL76,'Combination of multiple station'!AL177)</f>
        <v>89.237934150827599</v>
      </c>
      <c r="AC10" s="35">
        <f>SUM('Combination of multiple station'!AM128,'Combination of multiple station'!AM76,'Combination of multiple station'!AM177)</f>
        <v>87.181442702244127</v>
      </c>
      <c r="AD10" s="35">
        <f>SUM('Combination of multiple station'!AN128,'Combination of multiple station'!AN76,'Combination of multiple station'!AN177)</f>
        <v>85.278927385245765</v>
      </c>
      <c r="AE10" s="35">
        <f>SUM('Combination of multiple station'!AO128,'Combination of multiple station'!AO76,'Combination of multiple station'!AO177)</f>
        <v>83.513444040109562</v>
      </c>
      <c r="AF10" s="35">
        <f>SUM('Combination of multiple station'!AP128,'Combination of multiple station'!AP76,'Combination of multiple station'!AP177)</f>
        <v>81.870457167003693</v>
      </c>
      <c r="AG10" s="35">
        <f>SUM('Combination of multiple station'!AQ128,'Combination of multiple station'!AQ76,'Combination of multiple station'!AQ177)</f>
        <v>80.337425881329224</v>
      </c>
      <c r="AH10" s="35">
        <f>SUM('Combination of multiple station'!AR128,'Combination of multiple station'!AR76,'Combination of multiple station'!AR177)</f>
        <v>78.903472512407518</v>
      </c>
      <c r="AI10" s="35">
        <f>SUM('Combination of multiple station'!AS128,'Combination of multiple station'!AS76,'Combination of multiple station'!AS177)</f>
        <v>77.559115210748274</v>
      </c>
      <c r="AJ10" s="35">
        <f>SUM('Combination of multiple station'!AT128,'Combination of multiple station'!AT76,'Combination of multiple station'!AT177)</f>
        <v>76.296050582853553</v>
      </c>
      <c r="AK10" s="35">
        <f>SUM('Combination of multiple station'!AU128,'Combination of multiple station'!AU76,'Combination of multiple station'!AU177)</f>
        <v>75.106975758084118</v>
      </c>
      <c r="AL10" s="35">
        <f>SUM('Combination of multiple station'!AV128,'Combination of multiple station'!AV76,'Combination of multiple station'!AV177)</f>
        <v>73.98544178227823</v>
      </c>
      <c r="AM10" s="35">
        <f>SUM('Combination of multiple station'!AW128,'Combination of multiple station'!AW76,'Combination of multiple station'!AW177)</f>
        <v>72.925732083223906</v>
      </c>
      <c r="AN10" s="35">
        <f>SUM('Combination of multiple station'!AX128,'Combination of multiple station'!AX76,'Combination of multiple station'!AX177)</f>
        <v>71.922761141326205</v>
      </c>
      <c r="AO10" s="35">
        <f>SUM('Combination of multiple station'!AY128,'Combination of multiple station'!AY76,'Combination of multiple station'!AY177)</f>
        <v>70.971989549698009</v>
      </c>
      <c r="AP10" s="35">
        <f>SUM('Combination of multiple station'!AZ128,'Combination of multiple station'!AZ76,'Combination of multiple station'!AZ177)</f>
        <v>70.069352450146837</v>
      </c>
      <c r="AQ10" s="35">
        <f>SUM('Combination of multiple station'!BA128,'Combination of multiple station'!BA76,'Combination of multiple station'!BA177)</f>
        <v>69.211198948832305</v>
      </c>
      <c r="AR10" s="35">
        <f>SUM('Combination of multiple station'!BB128,'Combination of multiple station'!BB76,'Combination of multiple station'!BB177)</f>
        <v>68.394240593929112</v>
      </c>
      <c r="AS10" s="35">
        <f>SUM('Combination of multiple station'!BC128,'Combination of multiple station'!BC76,'Combination of multiple station'!BC177)</f>
        <v>67.615507371255859</v>
      </c>
      <c r="AT10" s="35">
        <f>SUM('Combination of multiple station'!BD128,'Combination of multiple station'!BD76,'Combination of multiple station'!BD177)</f>
        <v>66.872309967486046</v>
      </c>
      <c r="AU10" s="35">
        <f>SUM('Combination of multiple station'!BE128,'Combination of multiple station'!BE76,'Combination of multiple station'!BE177)</f>
        <v>66.162207282823147</v>
      </c>
      <c r="AV10" s="35">
        <f>SUM('Combination of multiple station'!BF128,'Combination of multiple station'!BF76,'Combination of multiple station'!BF177)</f>
        <v>65.482978359835215</v>
      </c>
      <c r="AW10" s="35">
        <f>SUM('Combination of multiple station'!BG128,'Combination of multiple station'!BG76,'Combination of multiple station'!BG177)</f>
        <v>64.832598043043191</v>
      </c>
      <c r="AX10" s="35">
        <f>SUM('Combination of multiple station'!BH128,'Combination of multiple station'!BH76,'Combination of multiple station'!BH177)</f>
        <v>64.209215802855098</v>
      </c>
      <c r="AY10" s="35">
        <f>SUM('Combination of multiple station'!BI128,'Combination of multiple station'!BI76,'Combination of multiple station'!BI177)</f>
        <v>63.611137253680134</v>
      </c>
      <c r="AZ10" s="35">
        <f>SUM('Combination of multiple station'!BJ128,'Combination of multiple station'!BJ76,'Combination of multiple station'!BJ177)</f>
        <v>63.036807974277579</v>
      </c>
      <c r="BA10" s="35">
        <f>SUM('Combination of multiple station'!BK128,'Combination of multiple station'!BK76,'Combination of multiple station'!BK177)</f>
        <v>62.484799302269366</v>
      </c>
      <c r="BB10" s="35">
        <f>SUM('Combination of multiple station'!BL128,'Combination of multiple station'!BL76,'Combination of multiple station'!BL177)</f>
        <v>61.953795827137753</v>
      </c>
      <c r="BC10" s="35">
        <f>SUM('Combination of multiple station'!BM128,'Combination of multiple station'!BM76,'Combination of multiple station'!BM177)</f>
        <v>61.442584349190724</v>
      </c>
      <c r="BD10" s="35">
        <f>SUM('Combination of multiple station'!BN128,'Combination of multiple station'!BN76,'Combination of multiple station'!BN177)</f>
        <v>60.950044107678679</v>
      </c>
      <c r="BE10" s="35">
        <f>SUM('Combination of multiple station'!BO128,'Combination of multiple station'!BO76,'Combination of multiple station'!BO177)</f>
        <v>60.475138110895202</v>
      </c>
      <c r="BF10" s="35">
        <f>SUM('Combination of multiple station'!BP128,'Combination of multiple station'!BP76,'Combination of multiple station'!BP177)</f>
        <v>60.016905425808929</v>
      </c>
      <c r="BG10" s="35">
        <f>SUM('Combination of multiple station'!BQ128,'Combination of multiple station'!BQ76,'Combination of multiple station'!BQ177)</f>
        <v>59.574454305450644</v>
      </c>
      <c r="BH10" s="35">
        <f>SUM('Combination of multiple station'!BR128,'Combination of multiple station'!BR76,'Combination of multiple station'!BR177)</f>
        <v>59.146956049639257</v>
      </c>
      <c r="BI10" s="35">
        <f>SUM('Combination of multiple station'!BS128,'Combination of multiple station'!BS76,'Combination of multiple station'!BS177)</f>
        <v>58.733639509253052</v>
      </c>
      <c r="BJ10" s="35">
        <f>SUM('Combination of multiple station'!BT128,'Combination of multiple station'!BT76,'Combination of multiple station'!BT177)</f>
        <v>58.333786156610557</v>
      </c>
      <c r="BK10" s="35">
        <f>SUM('Combination of multiple station'!BU128,'Combination of multiple station'!BU76,'Combination of multiple station'!BU177)</f>
        <v>57.946725655000954</v>
      </c>
      <c r="BL10" s="35">
        <f>SUM('Combination of multiple station'!BV128,'Combination of multiple station'!BV76,'Combination of multiple station'!BV177)</f>
        <v>57.571831869311993</v>
      </c>
      <c r="BM10" s="35">
        <f>SUM('Combination of multiple station'!BW128,'Combination of multiple station'!BW76,'Combination of multiple station'!BW177)</f>
        <v>57.208519267297959</v>
      </c>
      <c r="BN10" s="35">
        <f>SUM('Combination of multiple station'!BX128,'Combination of multiple station'!BX76,'Combination of multiple station'!BX177)</f>
        <v>56.856239667526054</v>
      </c>
      <c r="BO10" s="35">
        <f>SUM('Combination of multiple station'!BY128,'Combination of multiple station'!BY76,'Combination of multiple station'!BY177)</f>
        <v>56.514479295607828</v>
      </c>
      <c r="BP10" s="35">
        <f>SUM('Combination of multiple station'!BZ128,'Combination of multiple station'!BZ76,'Combination of multiple station'!BZ177)</f>
        <v>56.18275611510979</v>
      </c>
      <c r="BQ10" s="35">
        <f>SUM('Combination of multiple station'!CA128,'Combination of multiple station'!CA76,'Combination of multiple station'!CA177)</f>
        <v>55.860617403663042</v>
      </c>
      <c r="BR10" s="35">
        <f>SUM('Combination of multiple station'!CB128,'Combination of multiple station'!CB76,'Combination of multiple station'!CB177)</f>
        <v>55.54763754835561</v>
      </c>
      <c r="BS10" s="35">
        <f>SUM('Combination of multiple station'!CC128,'Combination of multiple station'!CC76,'Combination of multiple station'!CC177)</f>
        <v>55.243416037578001</v>
      </c>
      <c r="BT10" s="35">
        <f>SUM('Combination of multiple station'!CD128,'Combination of multiple station'!CD76,'Combination of multiple station'!CD177)</f>
        <v>54.947575629170984</v>
      </c>
      <c r="BU10" s="35">
        <f>SUM('Combination of multiple station'!CE128,'Combination of multiple station'!CE76,'Combination of multiple station'!CE177)</f>
        <v>54.659760677054408</v>
      </c>
      <c r="BV10" s="35">
        <f>SUM('Combination of multiple station'!CF128,'Combination of multiple station'!CF76,'Combination of multiple station'!CF177)</f>
        <v>54.379635600547573</v>
      </c>
      <c r="BW10" s="35">
        <f>SUM('Combination of multiple station'!CG128,'Combination of multiple station'!CG76,'Combination of multiple station'!CG177)</f>
        <v>54.10688348236522</v>
      </c>
      <c r="BX10" s="35">
        <f>SUM('Combination of multiple station'!CH128,'Combination of multiple station'!CH76,'Combination of multiple station'!CH177)</f>
        <v>53.841204782826523</v>
      </c>
      <c r="BY10" s="35">
        <f>SUM('Combination of multiple station'!CI128,'Combination of multiple station'!CI76,'Combination of multiple station'!CI177)</f>
        <v>53.582316159176202</v>
      </c>
      <c r="BZ10" s="35">
        <f>SUM('Combination of multiple station'!CJ128,'Combination of multiple station'!CJ76,'Combination of multiple station'!CJ177)</f>
        <v>53.329949380113419</v>
      </c>
      <c r="CA10" s="35">
        <f>SUM('Combination of multiple station'!CK128,'Combination of multiple station'!CK76,'Combination of multiple station'!CK177)</f>
        <v>53.083850326677521</v>
      </c>
      <c r="CB10" s="35">
        <f>SUM('Combination of multiple station'!CL128,'Combination of multiple station'!CL76,'Combination of multiple station'!CL177)</f>
        <v>52.843778071568607</v>
      </c>
      <c r="CC10" s="35">
        <f>SUM('Combination of multiple station'!CM128,'Combination of multiple station'!CM76,'Combination of multiple station'!CM177)</f>
        <v>52.609504029801542</v>
      </c>
      <c r="CD10" s="35">
        <f>SUM('Combination of multiple station'!CN128,'Combination of multiple station'!CN76,'Combination of multiple station'!CN177)</f>
        <v>52.380811174317756</v>
      </c>
      <c r="CE10" s="35">
        <f>SUM('Combination of multiple station'!CO128,'Combination of multiple station'!CO76,'Combination of multiple station'!CO177)</f>
        <v>52.15749331082349</v>
      </c>
      <c r="CF10" s="35">
        <f>SUM('Combination of multiple station'!CP128,'Combination of multiple station'!CP76,'Combination of multiple station'!CP177)</f>
        <v>51.939354406693681</v>
      </c>
      <c r="CG10" s="35">
        <f>SUM('Combination of multiple station'!CQ128,'Combination of multiple station'!CQ76,'Combination of multiple station'!CQ177)</f>
        <v>51.726207969289433</v>
      </c>
      <c r="CH10" s="35">
        <f>SUM('Combination of multiple station'!CR128,'Combination of multiple station'!CR76,'Combination of multiple station'!CR177)</f>
        <v>51.517876469488911</v>
      </c>
      <c r="CI10" s="35">
        <f>SUM('Combination of multiple station'!CS128,'Combination of multiple station'!CS76,'Combination of multiple station'!CS177)</f>
        <v>51.314190806635381</v>
      </c>
      <c r="CJ10" s="35">
        <f>SUM('Combination of multiple station'!CT128,'Combination of multiple station'!CT76,'Combination of multiple station'!CT177)</f>
        <v>51.114989811466145</v>
      </c>
      <c r="CK10" s="35">
        <f>SUM('Combination of multiple station'!CU128,'Combination of multiple station'!CU76,'Combination of multiple station'!CU177)</f>
        <v>50.92011978390871</v>
      </c>
      <c r="CL10" s="35">
        <f>SUM('Combination of multiple station'!CV128,'Combination of multiple station'!CV76,'Combination of multiple station'!CV177)</f>
        <v>50.729434062919005</v>
      </c>
      <c r="CM10" s="35">
        <f>SUM('Combination of multiple station'!CW128,'Combination of multiple station'!CW76,'Combination of multiple station'!CW177)</f>
        <v>50.542792625795371</v>
      </c>
      <c r="CN10" s="35">
        <f>SUM('Combination of multiple station'!CX128,'Combination of multiple station'!CX76,'Combination of multiple station'!CX177)</f>
        <v>50.360061714634789</v>
      </c>
      <c r="CO10" s="35">
        <f>SUM('Combination of multiple station'!CY128,'Combination of multiple station'!CY76,'Combination of multiple station'!CY177)</f>
        <v>50.181113487806243</v>
      </c>
      <c r="CP10" s="35">
        <f>SUM('Combination of multiple station'!CZ128,'Combination of multiple station'!CZ76,'Combination of multiple station'!CZ177)</f>
        <v>50.005825694505162</v>
      </c>
      <c r="CQ10" s="35">
        <f>SUM('Combination of multiple station'!DA128,'Combination of multiple station'!DA76,'Combination of multiple station'!DA177)</f>
        <v>49.834081370621632</v>
      </c>
      <c r="CR10" s="35">
        <f>SUM('Combination of multiple station'!DB128,'Combination of multiple station'!DB76,'Combination of multiple station'!DB177)</f>
        <v>49.665768554308762</v>
      </c>
      <c r="CS10" s="35">
        <f>SUM('Combination of multiple station'!DC128,'Combination of multiple station'!DC76,'Combination of multiple station'!DC177)</f>
        <v>49.500780019775739</v>
      </c>
      <c r="CT10" s="35">
        <f>SUM('Combination of multiple station'!DD128,'Combination of multiple station'!DD76,'Combination of multiple station'!DD177)</f>
        <v>49.339013027955019</v>
      </c>
      <c r="CU10" s="35">
        <f>SUM('Combination of multiple station'!DE128,'Combination of multiple station'!DE76,'Combination of multiple station'!DE177)</f>
        <v>49.180369092806657</v>
      </c>
      <c r="CV10" s="35">
        <f>SUM('Combination of multiple station'!DF128,'Combination of multiple station'!DF76,'Combination of multiple station'!DF177)</f>
        <v>49.024753762125286</v>
      </c>
      <c r="CW10" s="35">
        <f>SUM('Combination of multiple station'!DG128,'Combination of multiple station'!DG76,'Combination of multiple station'!DG177)</f>
        <v>48.872076411808678</v>
      </c>
      <c r="CX10" s="35">
        <f>SUM('Combination of multiple station'!DH128,'Combination of multiple station'!DH76,'Combination of multiple station'!DH177)</f>
        <v>48.722250052631111</v>
      </c>
      <c r="CY10" s="35">
        <f>SUM('Combination of multiple station'!DI128,'Combination of multiple station'!DI76,'Combination of multiple station'!DI177)</f>
        <v>48.57519114864219</v>
      </c>
      <c r="CZ10" s="35">
        <f>SUM('Combination of multiple station'!DJ128,'Combination of multiple station'!DJ76,'Combination of multiple station'!DJ177)</f>
        <v>48.43081944638157</v>
      </c>
    </row>
  </sheetData>
  <mergeCells count="1">
    <mergeCell ref="A1:B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D376-8856-4ED4-997D-D5D2F7B19533}">
  <dimension ref="A1:DJ304"/>
  <sheetViews>
    <sheetView topLeftCell="E1" zoomScale="96" zoomScaleNormal="116" workbookViewId="0">
      <selection activeCell="G18" sqref="G18"/>
    </sheetView>
  </sheetViews>
  <sheetFormatPr defaultRowHeight="14.5" x14ac:dyDescent="0.35"/>
  <cols>
    <col min="1" max="1" width="12.90625" customWidth="1"/>
    <col min="3" max="3" width="10.26953125" customWidth="1"/>
    <col min="4" max="4" width="11.54296875" customWidth="1"/>
    <col min="5" max="5" width="14.453125" customWidth="1"/>
    <col min="6" max="6" width="15.81640625" customWidth="1"/>
    <col min="7" max="7" width="13.90625" customWidth="1"/>
    <col min="8" max="8" width="16.08984375" customWidth="1"/>
    <col min="11" max="11" width="15" customWidth="1"/>
    <col min="13" max="13" width="37.08984375" customWidth="1"/>
    <col min="15" max="15" width="10.6328125" bestFit="1" customWidth="1"/>
    <col min="16" max="17" width="9.26953125" customWidth="1"/>
    <col min="18" max="25" width="9.08984375" bestFit="1" customWidth="1"/>
    <col min="26" max="26" width="9.1796875" bestFit="1" customWidth="1"/>
    <col min="27" max="114" width="9.08984375" bestFit="1" customWidth="1"/>
  </cols>
  <sheetData>
    <row r="1" spans="1:114" x14ac:dyDescent="0.35">
      <c r="A1" s="2" t="s">
        <v>4</v>
      </c>
      <c r="B1" s="3"/>
      <c r="C1" s="2" t="s">
        <v>47</v>
      </c>
      <c r="D1" s="2" t="s">
        <v>48</v>
      </c>
      <c r="E1" s="2" t="s">
        <v>49</v>
      </c>
      <c r="F1" s="2" t="s">
        <v>54</v>
      </c>
      <c r="G1" s="2" t="s">
        <v>55</v>
      </c>
      <c r="H1" s="2" t="s">
        <v>56</v>
      </c>
      <c r="K1" s="1" t="s">
        <v>47</v>
      </c>
      <c r="M1" s="1" t="s">
        <v>8</v>
      </c>
      <c r="N1" s="1">
        <v>0</v>
      </c>
      <c r="O1" s="1">
        <v>1</v>
      </c>
      <c r="P1" s="1">
        <v>2</v>
      </c>
      <c r="Q1" s="1">
        <v>3</v>
      </c>
      <c r="R1" s="1">
        <v>4</v>
      </c>
      <c r="S1" s="1">
        <v>5</v>
      </c>
      <c r="T1" s="1">
        <v>6</v>
      </c>
      <c r="U1" s="1">
        <v>7</v>
      </c>
      <c r="V1" s="1">
        <v>8</v>
      </c>
      <c r="W1" s="1">
        <v>9</v>
      </c>
      <c r="X1" s="1">
        <v>10</v>
      </c>
      <c r="Y1" s="1">
        <v>11</v>
      </c>
      <c r="Z1" s="1">
        <v>12</v>
      </c>
      <c r="AA1" s="1">
        <v>13</v>
      </c>
      <c r="AB1" s="1">
        <v>14</v>
      </c>
      <c r="AC1" s="1">
        <v>15</v>
      </c>
      <c r="AD1" s="1">
        <v>16</v>
      </c>
      <c r="AE1" s="1">
        <v>17</v>
      </c>
      <c r="AF1" s="1">
        <v>18</v>
      </c>
      <c r="AG1" s="1">
        <v>19</v>
      </c>
      <c r="AH1" s="1">
        <v>20</v>
      </c>
      <c r="AI1" s="1">
        <v>21</v>
      </c>
      <c r="AJ1" s="1">
        <v>22</v>
      </c>
      <c r="AK1" s="1">
        <v>23</v>
      </c>
      <c r="AL1" s="1">
        <v>24</v>
      </c>
      <c r="AM1" s="1">
        <v>25</v>
      </c>
      <c r="AN1" s="1">
        <v>26</v>
      </c>
      <c r="AO1" s="1">
        <v>27</v>
      </c>
      <c r="AP1" s="1">
        <v>28</v>
      </c>
      <c r="AQ1" s="1">
        <v>29</v>
      </c>
      <c r="AR1" s="1">
        <v>30</v>
      </c>
      <c r="AS1" s="1">
        <v>31</v>
      </c>
      <c r="AT1" s="1">
        <v>32</v>
      </c>
      <c r="AU1" s="1">
        <v>33</v>
      </c>
      <c r="AV1" s="1">
        <v>34</v>
      </c>
      <c r="AW1" s="1">
        <v>35</v>
      </c>
      <c r="AX1" s="1">
        <v>36</v>
      </c>
      <c r="AY1" s="1">
        <v>37</v>
      </c>
      <c r="AZ1" s="1">
        <v>38</v>
      </c>
      <c r="BA1" s="1">
        <v>39</v>
      </c>
      <c r="BB1" s="1">
        <v>40</v>
      </c>
      <c r="BC1" s="1">
        <v>41</v>
      </c>
      <c r="BD1" s="1">
        <v>42</v>
      </c>
      <c r="BE1" s="1">
        <v>43</v>
      </c>
      <c r="BF1" s="1">
        <v>44</v>
      </c>
      <c r="BG1" s="1">
        <v>45</v>
      </c>
      <c r="BH1" s="1">
        <v>46</v>
      </c>
      <c r="BI1" s="1">
        <v>47</v>
      </c>
      <c r="BJ1" s="1">
        <v>48</v>
      </c>
      <c r="BK1" s="1">
        <v>49</v>
      </c>
      <c r="BL1" s="1">
        <v>50</v>
      </c>
      <c r="BM1" s="1">
        <v>51</v>
      </c>
      <c r="BN1" s="1">
        <v>52</v>
      </c>
      <c r="BO1" s="1">
        <v>53</v>
      </c>
      <c r="BP1" s="1">
        <v>54</v>
      </c>
      <c r="BQ1" s="1">
        <v>55</v>
      </c>
      <c r="BR1" s="1">
        <v>56</v>
      </c>
      <c r="BS1" s="1">
        <v>57</v>
      </c>
      <c r="BT1" s="1">
        <v>58</v>
      </c>
      <c r="BU1" s="1">
        <v>59</v>
      </c>
      <c r="BV1" s="1">
        <v>60</v>
      </c>
      <c r="BW1" s="1">
        <v>61</v>
      </c>
      <c r="BX1" s="1">
        <v>62</v>
      </c>
      <c r="BY1" s="1">
        <v>63</v>
      </c>
      <c r="BZ1" s="1">
        <v>64</v>
      </c>
      <c r="CA1" s="1">
        <v>65</v>
      </c>
      <c r="CB1" s="1">
        <v>66</v>
      </c>
      <c r="CC1" s="1">
        <v>67</v>
      </c>
      <c r="CD1" s="1">
        <v>68</v>
      </c>
      <c r="CE1" s="1">
        <v>69</v>
      </c>
      <c r="CF1" s="1">
        <v>70</v>
      </c>
      <c r="CG1" s="1">
        <v>71</v>
      </c>
      <c r="CH1" s="1">
        <v>72</v>
      </c>
      <c r="CI1" s="1">
        <v>73</v>
      </c>
      <c r="CJ1" s="1">
        <v>74</v>
      </c>
      <c r="CK1" s="1">
        <v>75</v>
      </c>
      <c r="CL1" s="1">
        <v>76</v>
      </c>
      <c r="CM1" s="1">
        <v>77</v>
      </c>
      <c r="CN1" s="1">
        <v>78</v>
      </c>
      <c r="CO1" s="1">
        <v>79</v>
      </c>
      <c r="CP1" s="1">
        <v>80</v>
      </c>
      <c r="CQ1" s="1">
        <v>81</v>
      </c>
      <c r="CR1" s="1">
        <v>82</v>
      </c>
      <c r="CS1" s="1">
        <v>83</v>
      </c>
      <c r="CT1" s="1">
        <v>84</v>
      </c>
      <c r="CU1" s="1">
        <v>85</v>
      </c>
      <c r="CV1" s="1">
        <v>86</v>
      </c>
      <c r="CW1" s="1">
        <v>87</v>
      </c>
      <c r="CX1" s="1">
        <v>88</v>
      </c>
      <c r="CY1" s="1">
        <v>89</v>
      </c>
      <c r="CZ1" s="1">
        <v>90</v>
      </c>
      <c r="DA1" s="1">
        <v>91</v>
      </c>
      <c r="DB1" s="1">
        <v>92</v>
      </c>
      <c r="DC1" s="1">
        <v>93</v>
      </c>
      <c r="DD1" s="1">
        <v>94</v>
      </c>
      <c r="DE1" s="1">
        <v>95</v>
      </c>
      <c r="DF1" s="1">
        <v>96</v>
      </c>
      <c r="DG1" s="1">
        <v>97</v>
      </c>
      <c r="DH1" s="1">
        <v>98</v>
      </c>
      <c r="DI1" s="1">
        <v>99</v>
      </c>
      <c r="DJ1" s="1">
        <v>100</v>
      </c>
    </row>
    <row r="2" spans="1:114" x14ac:dyDescent="0.35">
      <c r="A2" s="4" t="s">
        <v>12</v>
      </c>
      <c r="B2" s="3" t="s">
        <v>5</v>
      </c>
      <c r="C2" s="3">
        <v>30</v>
      </c>
      <c r="D2" s="3">
        <v>30</v>
      </c>
      <c r="E2" s="3">
        <v>30</v>
      </c>
      <c r="F2" s="3">
        <v>30</v>
      </c>
      <c r="G2" s="3">
        <v>0</v>
      </c>
      <c r="H2" s="3">
        <v>0</v>
      </c>
      <c r="M2" s="24" t="s">
        <v>28</v>
      </c>
      <c r="O2">
        <f t="shared" ref="O2:BZ2" si="0">-LOG($C$4,2)</f>
        <v>2.9146345659516508E-2</v>
      </c>
      <c r="P2">
        <f t="shared" si="0"/>
        <v>2.9146345659516508E-2</v>
      </c>
      <c r="Q2">
        <f t="shared" si="0"/>
        <v>2.9146345659516508E-2</v>
      </c>
      <c r="R2">
        <f t="shared" si="0"/>
        <v>2.9146345659516508E-2</v>
      </c>
      <c r="S2">
        <f t="shared" si="0"/>
        <v>2.9146345659516508E-2</v>
      </c>
      <c r="T2">
        <f t="shared" si="0"/>
        <v>2.9146345659516508E-2</v>
      </c>
      <c r="U2">
        <f t="shared" si="0"/>
        <v>2.9146345659516508E-2</v>
      </c>
      <c r="V2">
        <f t="shared" si="0"/>
        <v>2.9146345659516508E-2</v>
      </c>
      <c r="W2">
        <f t="shared" si="0"/>
        <v>2.9146345659516508E-2</v>
      </c>
      <c r="X2">
        <f t="shared" si="0"/>
        <v>2.9146345659516508E-2</v>
      </c>
      <c r="Y2">
        <f t="shared" si="0"/>
        <v>2.9146345659516508E-2</v>
      </c>
      <c r="Z2">
        <f t="shared" si="0"/>
        <v>2.9146345659516508E-2</v>
      </c>
      <c r="AA2">
        <f t="shared" si="0"/>
        <v>2.9146345659516508E-2</v>
      </c>
      <c r="AB2">
        <f t="shared" si="0"/>
        <v>2.9146345659516508E-2</v>
      </c>
      <c r="AC2">
        <f t="shared" si="0"/>
        <v>2.9146345659516508E-2</v>
      </c>
      <c r="AD2">
        <f t="shared" si="0"/>
        <v>2.9146345659516508E-2</v>
      </c>
      <c r="AE2">
        <f t="shared" si="0"/>
        <v>2.9146345659516508E-2</v>
      </c>
      <c r="AF2">
        <f t="shared" si="0"/>
        <v>2.9146345659516508E-2</v>
      </c>
      <c r="AG2">
        <f t="shared" si="0"/>
        <v>2.9146345659516508E-2</v>
      </c>
      <c r="AH2">
        <f t="shared" si="0"/>
        <v>2.9146345659516508E-2</v>
      </c>
      <c r="AI2">
        <f t="shared" si="0"/>
        <v>2.9146345659516508E-2</v>
      </c>
      <c r="AJ2">
        <f t="shared" si="0"/>
        <v>2.9146345659516508E-2</v>
      </c>
      <c r="AK2">
        <f t="shared" si="0"/>
        <v>2.9146345659516508E-2</v>
      </c>
      <c r="AL2">
        <f t="shared" si="0"/>
        <v>2.9146345659516508E-2</v>
      </c>
      <c r="AM2">
        <f t="shared" si="0"/>
        <v>2.9146345659516508E-2</v>
      </c>
      <c r="AN2">
        <f t="shared" si="0"/>
        <v>2.9146345659516508E-2</v>
      </c>
      <c r="AO2">
        <f t="shared" si="0"/>
        <v>2.9146345659516508E-2</v>
      </c>
      <c r="AP2">
        <f t="shared" si="0"/>
        <v>2.9146345659516508E-2</v>
      </c>
      <c r="AQ2">
        <f t="shared" si="0"/>
        <v>2.9146345659516508E-2</v>
      </c>
      <c r="AR2">
        <f t="shared" si="0"/>
        <v>2.9146345659516508E-2</v>
      </c>
      <c r="AS2">
        <f t="shared" si="0"/>
        <v>2.9146345659516508E-2</v>
      </c>
      <c r="AT2">
        <f t="shared" si="0"/>
        <v>2.9146345659516508E-2</v>
      </c>
      <c r="AU2">
        <f t="shared" si="0"/>
        <v>2.9146345659516508E-2</v>
      </c>
      <c r="AV2">
        <f t="shared" si="0"/>
        <v>2.9146345659516508E-2</v>
      </c>
      <c r="AW2">
        <f t="shared" si="0"/>
        <v>2.9146345659516508E-2</v>
      </c>
      <c r="AX2">
        <f t="shared" si="0"/>
        <v>2.9146345659516508E-2</v>
      </c>
      <c r="AY2">
        <f t="shared" si="0"/>
        <v>2.9146345659516508E-2</v>
      </c>
      <c r="AZ2">
        <f t="shared" si="0"/>
        <v>2.9146345659516508E-2</v>
      </c>
      <c r="BA2">
        <f t="shared" si="0"/>
        <v>2.9146345659516508E-2</v>
      </c>
      <c r="BB2">
        <f t="shared" si="0"/>
        <v>2.9146345659516508E-2</v>
      </c>
      <c r="BC2">
        <f t="shared" si="0"/>
        <v>2.9146345659516508E-2</v>
      </c>
      <c r="BD2">
        <f t="shared" si="0"/>
        <v>2.9146345659516508E-2</v>
      </c>
      <c r="BE2">
        <f t="shared" si="0"/>
        <v>2.9146345659516508E-2</v>
      </c>
      <c r="BF2">
        <f t="shared" si="0"/>
        <v>2.9146345659516508E-2</v>
      </c>
      <c r="BG2">
        <f t="shared" si="0"/>
        <v>2.9146345659516508E-2</v>
      </c>
      <c r="BH2">
        <f t="shared" si="0"/>
        <v>2.9146345659516508E-2</v>
      </c>
      <c r="BI2">
        <f t="shared" si="0"/>
        <v>2.9146345659516508E-2</v>
      </c>
      <c r="BJ2">
        <f t="shared" si="0"/>
        <v>2.9146345659516508E-2</v>
      </c>
      <c r="BK2">
        <f t="shared" si="0"/>
        <v>2.9146345659516508E-2</v>
      </c>
      <c r="BL2">
        <f t="shared" si="0"/>
        <v>2.9146345659516508E-2</v>
      </c>
      <c r="BM2">
        <f t="shared" si="0"/>
        <v>2.9146345659516508E-2</v>
      </c>
      <c r="BN2">
        <f t="shared" si="0"/>
        <v>2.9146345659516508E-2</v>
      </c>
      <c r="BO2">
        <f t="shared" si="0"/>
        <v>2.9146345659516508E-2</v>
      </c>
      <c r="BP2">
        <f t="shared" si="0"/>
        <v>2.9146345659516508E-2</v>
      </c>
      <c r="BQ2">
        <f t="shared" si="0"/>
        <v>2.9146345659516508E-2</v>
      </c>
      <c r="BR2">
        <f t="shared" si="0"/>
        <v>2.9146345659516508E-2</v>
      </c>
      <c r="BS2">
        <f t="shared" si="0"/>
        <v>2.9146345659516508E-2</v>
      </c>
      <c r="BT2">
        <f t="shared" si="0"/>
        <v>2.9146345659516508E-2</v>
      </c>
      <c r="BU2">
        <f t="shared" si="0"/>
        <v>2.9146345659516508E-2</v>
      </c>
      <c r="BV2">
        <f t="shared" si="0"/>
        <v>2.9146345659516508E-2</v>
      </c>
      <c r="BW2">
        <f t="shared" si="0"/>
        <v>2.9146345659516508E-2</v>
      </c>
      <c r="BX2">
        <f t="shared" si="0"/>
        <v>2.9146345659516508E-2</v>
      </c>
      <c r="BY2">
        <f t="shared" si="0"/>
        <v>2.9146345659516508E-2</v>
      </c>
      <c r="BZ2">
        <f t="shared" si="0"/>
        <v>2.9146345659516508E-2</v>
      </c>
      <c r="CA2">
        <f t="shared" ref="CA2:DJ2" si="1">-LOG($C$4,2)</f>
        <v>2.9146345659516508E-2</v>
      </c>
      <c r="CB2">
        <f t="shared" si="1"/>
        <v>2.9146345659516508E-2</v>
      </c>
      <c r="CC2">
        <f t="shared" si="1"/>
        <v>2.9146345659516508E-2</v>
      </c>
      <c r="CD2">
        <f t="shared" si="1"/>
        <v>2.9146345659516508E-2</v>
      </c>
      <c r="CE2">
        <f t="shared" si="1"/>
        <v>2.9146345659516508E-2</v>
      </c>
      <c r="CF2">
        <f t="shared" si="1"/>
        <v>2.9146345659516508E-2</v>
      </c>
      <c r="CG2">
        <f t="shared" si="1"/>
        <v>2.9146345659516508E-2</v>
      </c>
      <c r="CH2">
        <f t="shared" si="1"/>
        <v>2.9146345659516508E-2</v>
      </c>
      <c r="CI2">
        <f t="shared" si="1"/>
        <v>2.9146345659516508E-2</v>
      </c>
      <c r="CJ2">
        <f t="shared" si="1"/>
        <v>2.9146345659516508E-2</v>
      </c>
      <c r="CK2">
        <f t="shared" si="1"/>
        <v>2.9146345659516508E-2</v>
      </c>
      <c r="CL2">
        <f t="shared" si="1"/>
        <v>2.9146345659516508E-2</v>
      </c>
      <c r="CM2">
        <f t="shared" si="1"/>
        <v>2.9146345659516508E-2</v>
      </c>
      <c r="CN2">
        <f t="shared" si="1"/>
        <v>2.9146345659516508E-2</v>
      </c>
      <c r="CO2">
        <f t="shared" si="1"/>
        <v>2.9146345659516508E-2</v>
      </c>
      <c r="CP2">
        <f t="shared" si="1"/>
        <v>2.9146345659516508E-2</v>
      </c>
      <c r="CQ2">
        <f t="shared" si="1"/>
        <v>2.9146345659516508E-2</v>
      </c>
      <c r="CR2">
        <f t="shared" si="1"/>
        <v>2.9146345659516508E-2</v>
      </c>
      <c r="CS2">
        <f t="shared" si="1"/>
        <v>2.9146345659516508E-2</v>
      </c>
      <c r="CT2">
        <f t="shared" si="1"/>
        <v>2.9146345659516508E-2</v>
      </c>
      <c r="CU2">
        <f t="shared" si="1"/>
        <v>2.9146345659516508E-2</v>
      </c>
      <c r="CV2">
        <f t="shared" si="1"/>
        <v>2.9146345659516508E-2</v>
      </c>
      <c r="CW2">
        <f t="shared" si="1"/>
        <v>2.9146345659516508E-2</v>
      </c>
      <c r="CX2">
        <f t="shared" si="1"/>
        <v>2.9146345659516508E-2</v>
      </c>
      <c r="CY2">
        <f t="shared" si="1"/>
        <v>2.9146345659516508E-2</v>
      </c>
      <c r="CZ2">
        <f t="shared" si="1"/>
        <v>2.9146345659516508E-2</v>
      </c>
      <c r="DA2">
        <f t="shared" si="1"/>
        <v>2.9146345659516508E-2</v>
      </c>
      <c r="DB2">
        <f t="shared" si="1"/>
        <v>2.9146345659516508E-2</v>
      </c>
      <c r="DC2">
        <f t="shared" si="1"/>
        <v>2.9146345659516508E-2</v>
      </c>
      <c r="DD2">
        <f t="shared" si="1"/>
        <v>2.9146345659516508E-2</v>
      </c>
      <c r="DE2">
        <f t="shared" si="1"/>
        <v>2.9146345659516508E-2</v>
      </c>
      <c r="DF2">
        <f t="shared" si="1"/>
        <v>2.9146345659516508E-2</v>
      </c>
      <c r="DG2">
        <f t="shared" si="1"/>
        <v>2.9146345659516508E-2</v>
      </c>
      <c r="DH2">
        <f t="shared" si="1"/>
        <v>2.9146345659516508E-2</v>
      </c>
      <c r="DI2">
        <f t="shared" si="1"/>
        <v>2.9146345659516508E-2</v>
      </c>
      <c r="DJ2">
        <f t="shared" si="1"/>
        <v>2.9146345659516508E-2</v>
      </c>
    </row>
    <row r="3" spans="1:114" x14ac:dyDescent="0.35">
      <c r="A3" s="4" t="s">
        <v>13</v>
      </c>
      <c r="B3" s="3" t="s">
        <v>6</v>
      </c>
      <c r="C3" s="3">
        <v>3</v>
      </c>
      <c r="D3" s="3">
        <v>2</v>
      </c>
      <c r="E3" s="3">
        <v>1.5</v>
      </c>
      <c r="F3" s="3">
        <v>1.8</v>
      </c>
      <c r="G3" s="3">
        <v>0.5</v>
      </c>
      <c r="H3" s="3">
        <v>0.2</v>
      </c>
      <c r="M3" s="24" t="s">
        <v>66</v>
      </c>
      <c r="O3">
        <f>$C$3*O1^(-O2)</f>
        <v>3</v>
      </c>
      <c r="P3">
        <f t="shared" ref="P3:BZ3" si="2">$C$3*P1^(-P2)</f>
        <v>2.94</v>
      </c>
      <c r="Q3">
        <f t="shared" si="2"/>
        <v>2.9054600863275284</v>
      </c>
      <c r="R3">
        <f t="shared" si="2"/>
        <v>2.8811999999999998</v>
      </c>
      <c r="S3">
        <f t="shared" si="2"/>
        <v>2.8625220014725703</v>
      </c>
      <c r="T3">
        <f t="shared" si="2"/>
        <v>2.8473508846009778</v>
      </c>
      <c r="U3">
        <f t="shared" si="2"/>
        <v>2.8345866351496456</v>
      </c>
      <c r="V3">
        <f t="shared" si="2"/>
        <v>2.8235759999999996</v>
      </c>
      <c r="W3">
        <f t="shared" si="2"/>
        <v>2.8138994377474562</v>
      </c>
      <c r="X3">
        <f t="shared" si="2"/>
        <v>2.8052715614431185</v>
      </c>
      <c r="Y3">
        <f t="shared" si="2"/>
        <v>2.7974894897782949</v>
      </c>
      <c r="Z3">
        <f t="shared" si="2"/>
        <v>2.7904038669089584</v>
      </c>
      <c r="AA3">
        <f t="shared" si="2"/>
        <v>2.783901575157679</v>
      </c>
      <c r="AB3">
        <f t="shared" si="2"/>
        <v>2.7778949024466533</v>
      </c>
      <c r="AC3">
        <f t="shared" si="2"/>
        <v>2.772314473837648</v>
      </c>
      <c r="AD3">
        <f t="shared" si="2"/>
        <v>2.76710448</v>
      </c>
      <c r="AE3">
        <f t="shared" si="2"/>
        <v>2.762219361856264</v>
      </c>
      <c r="AF3">
        <f t="shared" si="2"/>
        <v>2.7576214489925066</v>
      </c>
      <c r="AG3">
        <f t="shared" si="2"/>
        <v>2.7532792406202935</v>
      </c>
      <c r="AH3">
        <f t="shared" si="2"/>
        <v>2.749166130214256</v>
      </c>
      <c r="AI3">
        <f t="shared" si="2"/>
        <v>2.7452594432215829</v>
      </c>
      <c r="AJ3">
        <f t="shared" si="2"/>
        <v>2.7415396999827282</v>
      </c>
      <c r="AK3">
        <f t="shared" si="2"/>
        <v>2.7379900434754103</v>
      </c>
      <c r="AL3">
        <f t="shared" si="2"/>
        <v>2.7345957895707786</v>
      </c>
      <c r="AM3">
        <f t="shared" si="2"/>
        <v>2.7313440696381761</v>
      </c>
      <c r="AN3">
        <f t="shared" si="2"/>
        <v>2.7282235436545257</v>
      </c>
      <c r="AO3">
        <f t="shared" si="2"/>
        <v>2.725224167771569</v>
      </c>
      <c r="AP3">
        <f t="shared" si="2"/>
        <v>2.7223370043977195</v>
      </c>
      <c r="AQ3">
        <f t="shared" si="2"/>
        <v>2.7195540657981176</v>
      </c>
      <c r="AR3">
        <f t="shared" si="2"/>
        <v>2.7168681843608944</v>
      </c>
      <c r="AS3">
        <f t="shared" si="2"/>
        <v>2.7142729042572755</v>
      </c>
      <c r="AT3">
        <f t="shared" si="2"/>
        <v>2.7117623903999997</v>
      </c>
      <c r="AU3">
        <f t="shared" si="2"/>
        <v>2.7093313514905319</v>
      </c>
      <c r="AV3">
        <f t="shared" si="2"/>
        <v>2.7069749746191385</v>
      </c>
      <c r="AW3">
        <f t="shared" si="2"/>
        <v>2.7046888693986539</v>
      </c>
      <c r="AX3">
        <f t="shared" si="2"/>
        <v>2.7024690200126567</v>
      </c>
      <c r="AY3">
        <f t="shared" si="2"/>
        <v>2.700311743870643</v>
      </c>
      <c r="AZ3">
        <f t="shared" si="2"/>
        <v>2.698213655807888</v>
      </c>
      <c r="BA3">
        <f t="shared" si="2"/>
        <v>2.6961716369616573</v>
      </c>
      <c r="BB3">
        <f t="shared" si="2"/>
        <v>2.6941828076099705</v>
      </c>
      <c r="BC3">
        <f t="shared" si="2"/>
        <v>2.6922445033830034</v>
      </c>
      <c r="BD3">
        <f t="shared" si="2"/>
        <v>2.6903542543571506</v>
      </c>
      <c r="BE3">
        <f t="shared" si="2"/>
        <v>2.6885097666228188</v>
      </c>
      <c r="BF3">
        <f t="shared" si="2"/>
        <v>2.6867089059830738</v>
      </c>
      <c r="BG3">
        <f t="shared" si="2"/>
        <v>2.6849496834944624</v>
      </c>
      <c r="BH3">
        <f t="shared" si="2"/>
        <v>2.683230242605902</v>
      </c>
      <c r="BI3">
        <f t="shared" si="2"/>
        <v>2.6815488476884419</v>
      </c>
      <c r="BJ3">
        <f t="shared" si="2"/>
        <v>2.679903873779363</v>
      </c>
      <c r="BK3">
        <f t="shared" si="2"/>
        <v>2.6782937973896637</v>
      </c>
      <c r="BL3">
        <f t="shared" si="2"/>
        <v>2.676717188245413</v>
      </c>
      <c r="BM3">
        <f t="shared" si="2"/>
        <v>2.6751727018514901</v>
      </c>
      <c r="BN3">
        <f t="shared" si="2"/>
        <v>2.6736590727814349</v>
      </c>
      <c r="BO3">
        <f t="shared" si="2"/>
        <v>2.6721751086100207</v>
      </c>
      <c r="BP3">
        <f t="shared" si="2"/>
        <v>2.6707196844161376</v>
      </c>
      <c r="BQ3">
        <f t="shared" si="2"/>
        <v>2.6692917377928804</v>
      </c>
      <c r="BR3">
        <f t="shared" si="2"/>
        <v>2.6678902643097651</v>
      </c>
      <c r="BS3">
        <f t="shared" si="2"/>
        <v>2.6665143133788098</v>
      </c>
      <c r="BT3">
        <f t="shared" si="2"/>
        <v>2.6651629844821554</v>
      </c>
      <c r="BU3">
        <f t="shared" si="2"/>
        <v>2.6638354237239543</v>
      </c>
      <c r="BV3">
        <f t="shared" si="2"/>
        <v>2.6625308206736769</v>
      </c>
      <c r="BW3">
        <f t="shared" si="2"/>
        <v>2.6612484054717958</v>
      </c>
      <c r="BX3">
        <f t="shared" si="2"/>
        <v>2.6599874461721305</v>
      </c>
      <c r="BY3">
        <f t="shared" si="2"/>
        <v>2.6587472462980135</v>
      </c>
      <c r="BZ3">
        <f t="shared" si="2"/>
        <v>2.657527142592</v>
      </c>
      <c r="CA3">
        <f t="shared" ref="CA3:DJ3" si="3">$C$3*CA1^(-CA2)</f>
        <v>2.6563265029409999</v>
      </c>
      <c r="CB3">
        <f t="shared" si="3"/>
        <v>2.6551447244607216</v>
      </c>
      <c r="CC3">
        <f t="shared" si="3"/>
        <v>2.6539812317249507</v>
      </c>
      <c r="CD3">
        <f t="shared" si="3"/>
        <v>2.6528354751267562</v>
      </c>
      <c r="CE3">
        <f t="shared" si="3"/>
        <v>2.6517069293599933</v>
      </c>
      <c r="CF3">
        <f t="shared" si="3"/>
        <v>2.6505950920106809</v>
      </c>
      <c r="CG3">
        <f t="shared" si="3"/>
        <v>2.649499482248852</v>
      </c>
      <c r="CH3">
        <f t="shared" si="3"/>
        <v>2.6484196396124036</v>
      </c>
      <c r="CI3">
        <f t="shared" si="3"/>
        <v>2.6473551228753038</v>
      </c>
      <c r="CJ3">
        <f t="shared" si="3"/>
        <v>2.6463055089932297</v>
      </c>
      <c r="CK3">
        <f t="shared" si="3"/>
        <v>2.6452703921203731</v>
      </c>
      <c r="CL3">
        <f t="shared" si="3"/>
        <v>2.6442493826917297</v>
      </c>
      <c r="CM3">
        <f t="shared" si="3"/>
        <v>2.6432421065657183</v>
      </c>
      <c r="CN3">
        <f t="shared" si="3"/>
        <v>2.6422482042224242</v>
      </c>
      <c r="CO3">
        <f t="shared" si="3"/>
        <v>2.641267330013207</v>
      </c>
      <c r="CP3">
        <f t="shared" si="3"/>
        <v>2.6402991514577718</v>
      </c>
      <c r="CQ3">
        <f t="shared" si="3"/>
        <v>2.6393433485851503</v>
      </c>
      <c r="CR3">
        <f t="shared" si="3"/>
        <v>2.6383996133153431</v>
      </c>
      <c r="CS3">
        <f t="shared" si="3"/>
        <v>2.6374676488786579</v>
      </c>
      <c r="CT3">
        <f t="shared" si="3"/>
        <v>2.6365471692700075</v>
      </c>
      <c r="CU3">
        <f t="shared" si="3"/>
        <v>2.635637898735693</v>
      </c>
      <c r="CV3">
        <f t="shared" si="3"/>
        <v>2.6347395712903627</v>
      </c>
      <c r="CW3">
        <f t="shared" si="3"/>
        <v>2.6338519302620598</v>
      </c>
      <c r="CX3">
        <f t="shared" si="3"/>
        <v>2.6329747278634121</v>
      </c>
      <c r="CY3">
        <f t="shared" si="3"/>
        <v>2.632107724787188</v>
      </c>
      <c r="CZ3">
        <f t="shared" si="3"/>
        <v>2.6312506898245731</v>
      </c>
      <c r="DA3">
        <f t="shared" si="3"/>
        <v>2.6304033995046683</v>
      </c>
      <c r="DB3">
        <f t="shared" si="3"/>
        <v>2.6295656377537835</v>
      </c>
      <c r="DC3">
        <f t="shared" si="3"/>
        <v>2.6287371955732715</v>
      </c>
      <c r="DD3">
        <f t="shared" si="3"/>
        <v>2.6279178707346729</v>
      </c>
      <c r="DE3">
        <f t="shared" si="3"/>
        <v>2.6271074674910935</v>
      </c>
      <c r="DF3">
        <f t="shared" si="3"/>
        <v>2.6263057963037757</v>
      </c>
      <c r="DG3">
        <f t="shared" si="3"/>
        <v>2.6255126735829202</v>
      </c>
      <c r="DH3">
        <f t="shared" si="3"/>
        <v>2.6247279214418704</v>
      </c>
      <c r="DI3">
        <f t="shared" si="3"/>
        <v>2.6239513674638535</v>
      </c>
      <c r="DJ3">
        <f t="shared" si="3"/>
        <v>2.6231828444805045</v>
      </c>
    </row>
    <row r="4" spans="1:114" x14ac:dyDescent="0.35">
      <c r="A4" s="4" t="s">
        <v>14</v>
      </c>
      <c r="B4" s="3"/>
      <c r="C4" s="3">
        <v>0.98</v>
      </c>
      <c r="D4" s="3">
        <v>0.98</v>
      </c>
      <c r="E4" s="3">
        <v>0.95</v>
      </c>
      <c r="F4" s="3">
        <v>0.95</v>
      </c>
      <c r="G4" s="3">
        <v>1</v>
      </c>
      <c r="H4" s="3">
        <v>1</v>
      </c>
      <c r="M4" s="24" t="s">
        <v>30</v>
      </c>
      <c r="O4">
        <f>O3</f>
        <v>3</v>
      </c>
      <c r="P4">
        <f>O4+P3</f>
        <v>5.9399999999999995</v>
      </c>
      <c r="Q4">
        <f t="shared" ref="Q4:CB4" si="4">P4+Q3</f>
        <v>8.8454600863275274</v>
      </c>
      <c r="R4">
        <f t="shared" si="4"/>
        <v>11.726660086327527</v>
      </c>
      <c r="S4">
        <f t="shared" si="4"/>
        <v>14.589182087800097</v>
      </c>
      <c r="T4">
        <f t="shared" si="4"/>
        <v>17.436532972401075</v>
      </c>
      <c r="U4">
        <f t="shared" si="4"/>
        <v>20.27111960755072</v>
      </c>
      <c r="V4">
        <f t="shared" si="4"/>
        <v>23.094695607550719</v>
      </c>
      <c r="W4">
        <f t="shared" si="4"/>
        <v>25.908595045298174</v>
      </c>
      <c r="X4">
        <f t="shared" si="4"/>
        <v>28.713866606741291</v>
      </c>
      <c r="Y4">
        <f t="shared" si="4"/>
        <v>31.511356096519584</v>
      </c>
      <c r="Z4">
        <f t="shared" si="4"/>
        <v>34.301759963428545</v>
      </c>
      <c r="AA4">
        <f t="shared" si="4"/>
        <v>37.085661538586223</v>
      </c>
      <c r="AB4">
        <f t="shared" si="4"/>
        <v>39.863556441032877</v>
      </c>
      <c r="AC4">
        <f t="shared" si="4"/>
        <v>42.635870914870523</v>
      </c>
      <c r="AD4">
        <f t="shared" si="4"/>
        <v>45.402975394870523</v>
      </c>
      <c r="AE4">
        <f t="shared" si="4"/>
        <v>48.165194756726791</v>
      </c>
      <c r="AF4">
        <f t="shared" si="4"/>
        <v>50.9228162057193</v>
      </c>
      <c r="AG4">
        <f t="shared" si="4"/>
        <v>53.676095446339595</v>
      </c>
      <c r="AH4">
        <f t="shared" si="4"/>
        <v>56.425261576553851</v>
      </c>
      <c r="AI4">
        <f t="shared" si="4"/>
        <v>59.170521019775435</v>
      </c>
      <c r="AJ4">
        <f t="shared" si="4"/>
        <v>61.912060719758166</v>
      </c>
      <c r="AK4">
        <f t="shared" si="4"/>
        <v>64.65005076323358</v>
      </c>
      <c r="AL4">
        <f t="shared" si="4"/>
        <v>67.384646552804355</v>
      </c>
      <c r="AM4">
        <f t="shared" si="4"/>
        <v>70.115990622442524</v>
      </c>
      <c r="AN4">
        <f t="shared" si="4"/>
        <v>72.844214166097046</v>
      </c>
      <c r="AO4">
        <f t="shared" si="4"/>
        <v>75.569438333868618</v>
      </c>
      <c r="AP4">
        <f t="shared" si="4"/>
        <v>78.291775338266334</v>
      </c>
      <c r="AQ4">
        <f t="shared" si="4"/>
        <v>81.011329404064455</v>
      </c>
      <c r="AR4">
        <f t="shared" si="4"/>
        <v>83.728197588425346</v>
      </c>
      <c r="AS4">
        <f t="shared" si="4"/>
        <v>86.442470492682617</v>
      </c>
      <c r="AT4">
        <f t="shared" si="4"/>
        <v>89.154232883082614</v>
      </c>
      <c r="AU4">
        <f t="shared" si="4"/>
        <v>91.863564234573147</v>
      </c>
      <c r="AV4">
        <f t="shared" si="4"/>
        <v>94.57053920919229</v>
      </c>
      <c r="AW4">
        <f t="shared" si="4"/>
        <v>97.275228078590942</v>
      </c>
      <c r="AX4">
        <f t="shared" si="4"/>
        <v>99.977697098603599</v>
      </c>
      <c r="AY4">
        <f t="shared" si="4"/>
        <v>102.67800884247424</v>
      </c>
      <c r="AZ4">
        <f t="shared" si="4"/>
        <v>105.37622249828213</v>
      </c>
      <c r="BA4">
        <f t="shared" si="4"/>
        <v>108.07239413524378</v>
      </c>
      <c r="BB4">
        <f t="shared" si="4"/>
        <v>110.76657694285376</v>
      </c>
      <c r="BC4">
        <f t="shared" si="4"/>
        <v>113.45882144623677</v>
      </c>
      <c r="BD4">
        <f t="shared" si="4"/>
        <v>116.14917570059391</v>
      </c>
      <c r="BE4">
        <f t="shared" si="4"/>
        <v>118.83768546721673</v>
      </c>
      <c r="BF4">
        <f t="shared" si="4"/>
        <v>121.5243943731998</v>
      </c>
      <c r="BG4">
        <f t="shared" si="4"/>
        <v>124.20934405669426</v>
      </c>
      <c r="BH4">
        <f t="shared" si="4"/>
        <v>126.89257429930016</v>
      </c>
      <c r="BI4">
        <f t="shared" si="4"/>
        <v>129.5741231469886</v>
      </c>
      <c r="BJ4">
        <f t="shared" si="4"/>
        <v>132.25402702076795</v>
      </c>
      <c r="BK4">
        <f t="shared" si="4"/>
        <v>134.93232081815762</v>
      </c>
      <c r="BL4">
        <f t="shared" si="4"/>
        <v>137.60903800640304</v>
      </c>
      <c r="BM4">
        <f t="shared" si="4"/>
        <v>140.28421070825453</v>
      </c>
      <c r="BN4">
        <f t="shared" si="4"/>
        <v>142.95786978103598</v>
      </c>
      <c r="BO4">
        <f t="shared" si="4"/>
        <v>145.630044889646</v>
      </c>
      <c r="BP4">
        <f t="shared" si="4"/>
        <v>148.30076457406213</v>
      </c>
      <c r="BQ4">
        <f t="shared" si="4"/>
        <v>150.97005631185502</v>
      </c>
      <c r="BR4">
        <f t="shared" si="4"/>
        <v>153.63794657616478</v>
      </c>
      <c r="BS4">
        <f t="shared" si="4"/>
        <v>156.30446088954358</v>
      </c>
      <c r="BT4">
        <f t="shared" si="4"/>
        <v>158.96962387402573</v>
      </c>
      <c r="BU4">
        <f t="shared" si="4"/>
        <v>161.63345929774968</v>
      </c>
      <c r="BV4">
        <f t="shared" si="4"/>
        <v>164.29599011842336</v>
      </c>
      <c r="BW4">
        <f t="shared" si="4"/>
        <v>166.95723852389517</v>
      </c>
      <c r="BX4">
        <f t="shared" si="4"/>
        <v>169.6172259700673</v>
      </c>
      <c r="BY4">
        <f t="shared" si="4"/>
        <v>172.27597321636532</v>
      </c>
      <c r="BZ4">
        <f t="shared" si="4"/>
        <v>174.9335003589573</v>
      </c>
      <c r="CA4">
        <f t="shared" si="4"/>
        <v>177.5898268618983</v>
      </c>
      <c r="CB4">
        <f t="shared" si="4"/>
        <v>180.24497158635901</v>
      </c>
      <c r="CC4">
        <f t="shared" ref="CC4:DJ4" si="5">CB4+CC3</f>
        <v>182.89895281808396</v>
      </c>
      <c r="CD4">
        <f t="shared" si="5"/>
        <v>185.55178829321071</v>
      </c>
      <c r="CE4">
        <f t="shared" si="5"/>
        <v>188.20349522257069</v>
      </c>
      <c r="CF4">
        <f t="shared" si="5"/>
        <v>190.85409031458138</v>
      </c>
      <c r="CG4">
        <f t="shared" si="5"/>
        <v>193.50358979683023</v>
      </c>
      <c r="CH4">
        <f t="shared" si="5"/>
        <v>196.15200943644263</v>
      </c>
      <c r="CI4">
        <f t="shared" si="5"/>
        <v>198.79936455931792</v>
      </c>
      <c r="CJ4">
        <f t="shared" si="5"/>
        <v>201.44567006831116</v>
      </c>
      <c r="CK4">
        <f t="shared" si="5"/>
        <v>204.09094046043154</v>
      </c>
      <c r="CL4">
        <f t="shared" si="5"/>
        <v>206.73518984312327</v>
      </c>
      <c r="CM4">
        <f t="shared" si="5"/>
        <v>209.37843194968897</v>
      </c>
      <c r="CN4">
        <f t="shared" si="5"/>
        <v>212.0206801539114</v>
      </c>
      <c r="CO4">
        <f t="shared" si="5"/>
        <v>214.66194748392462</v>
      </c>
      <c r="CP4">
        <f t="shared" si="5"/>
        <v>217.3022466353824</v>
      </c>
      <c r="CQ4">
        <f t="shared" si="5"/>
        <v>219.94158998396756</v>
      </c>
      <c r="CR4">
        <f t="shared" si="5"/>
        <v>222.57998959728292</v>
      </c>
      <c r="CS4">
        <f t="shared" si="5"/>
        <v>225.21745724616159</v>
      </c>
      <c r="CT4">
        <f t="shared" si="5"/>
        <v>227.8540044154316</v>
      </c>
      <c r="CU4">
        <f t="shared" si="5"/>
        <v>230.4896423141673</v>
      </c>
      <c r="CV4">
        <f t="shared" si="5"/>
        <v>233.12438188545767</v>
      </c>
      <c r="CW4">
        <f t="shared" si="5"/>
        <v>235.75823381571973</v>
      </c>
      <c r="CX4">
        <f t="shared" si="5"/>
        <v>238.39120854358313</v>
      </c>
      <c r="CY4">
        <f t="shared" si="5"/>
        <v>241.02331626837031</v>
      </c>
      <c r="CZ4">
        <f t="shared" si="5"/>
        <v>243.65456695819489</v>
      </c>
      <c r="DA4">
        <f t="shared" si="5"/>
        <v>246.28497035769956</v>
      </c>
      <c r="DB4">
        <f t="shared" si="5"/>
        <v>248.91453599545335</v>
      </c>
      <c r="DC4">
        <f t="shared" si="5"/>
        <v>251.54327319102663</v>
      </c>
      <c r="DD4">
        <f t="shared" si="5"/>
        <v>254.17119106176131</v>
      </c>
      <c r="DE4">
        <f t="shared" si="5"/>
        <v>256.79829852925241</v>
      </c>
      <c r="DF4">
        <f t="shared" si="5"/>
        <v>259.42460432555617</v>
      </c>
      <c r="DG4">
        <f t="shared" si="5"/>
        <v>262.05011699913911</v>
      </c>
      <c r="DH4">
        <f t="shared" si="5"/>
        <v>264.67484492058099</v>
      </c>
      <c r="DI4">
        <f t="shared" si="5"/>
        <v>267.29879628804485</v>
      </c>
      <c r="DJ4">
        <f t="shared" si="5"/>
        <v>269.92197913252534</v>
      </c>
    </row>
    <row r="5" spans="1:114" x14ac:dyDescent="0.35">
      <c r="A5" s="6" t="s">
        <v>15</v>
      </c>
      <c r="B5" s="3" t="s">
        <v>5</v>
      </c>
      <c r="C5" s="3">
        <v>30</v>
      </c>
      <c r="D5" s="3">
        <v>30</v>
      </c>
      <c r="E5" s="3">
        <v>30</v>
      </c>
      <c r="F5" s="3">
        <v>30</v>
      </c>
      <c r="G5" s="3">
        <v>60</v>
      </c>
      <c r="H5" s="3">
        <v>60</v>
      </c>
      <c r="M5" s="24" t="s">
        <v>67</v>
      </c>
      <c r="O5">
        <f>O4/O1</f>
        <v>3</v>
      </c>
      <c r="P5">
        <f t="shared" ref="P5:CA5" si="6">P4/P1</f>
        <v>2.9699999999999998</v>
      </c>
      <c r="Q5">
        <f t="shared" si="6"/>
        <v>2.9484866954425093</v>
      </c>
      <c r="R5">
        <f t="shared" si="6"/>
        <v>2.9316650215818818</v>
      </c>
      <c r="S5">
        <f t="shared" si="6"/>
        <v>2.9178364175600193</v>
      </c>
      <c r="T5">
        <f t="shared" si="6"/>
        <v>2.9060888287335125</v>
      </c>
      <c r="U5">
        <f t="shared" si="6"/>
        <v>2.895874229650103</v>
      </c>
      <c r="V5">
        <f t="shared" si="6"/>
        <v>2.8868369509438399</v>
      </c>
      <c r="W5">
        <f t="shared" si="6"/>
        <v>2.8787327828109084</v>
      </c>
      <c r="X5">
        <f t="shared" si="6"/>
        <v>2.871386660674129</v>
      </c>
      <c r="Y5">
        <f t="shared" si="6"/>
        <v>2.8646687360472352</v>
      </c>
      <c r="Z5">
        <f t="shared" si="6"/>
        <v>2.8584799969523789</v>
      </c>
      <c r="AA5">
        <f t="shared" si="6"/>
        <v>2.8527431952758633</v>
      </c>
      <c r="AB5">
        <f t="shared" si="6"/>
        <v>2.8473968886452057</v>
      </c>
      <c r="AC5">
        <f t="shared" si="6"/>
        <v>2.8423913943247014</v>
      </c>
      <c r="AD5">
        <f t="shared" si="6"/>
        <v>2.8376859621794077</v>
      </c>
      <c r="AE5">
        <f t="shared" si="6"/>
        <v>2.8332467503956935</v>
      </c>
      <c r="AF5">
        <f t="shared" si="6"/>
        <v>2.8290453447621835</v>
      </c>
      <c r="AG5">
        <f t="shared" si="6"/>
        <v>2.8250576550705051</v>
      </c>
      <c r="AH5">
        <f t="shared" si="6"/>
        <v>2.8212630788276924</v>
      </c>
      <c r="AI5">
        <f t="shared" si="6"/>
        <v>2.8176438580845447</v>
      </c>
      <c r="AJ5">
        <f t="shared" si="6"/>
        <v>2.8141845781708259</v>
      </c>
      <c r="AK5">
        <f t="shared" si="6"/>
        <v>2.8108717723145036</v>
      </c>
      <c r="AL5">
        <f t="shared" si="6"/>
        <v>2.8076936063668483</v>
      </c>
      <c r="AM5">
        <f t="shared" si="6"/>
        <v>2.804639624897701</v>
      </c>
      <c r="AN5">
        <f t="shared" si="6"/>
        <v>2.8017005448498864</v>
      </c>
      <c r="AO5">
        <f t="shared" si="6"/>
        <v>2.7988680864395783</v>
      </c>
      <c r="AP5">
        <f t="shared" si="6"/>
        <v>2.796134833509512</v>
      </c>
      <c r="AQ5">
        <f t="shared" si="6"/>
        <v>2.7934941173815329</v>
      </c>
      <c r="AR5">
        <f t="shared" si="6"/>
        <v>2.790939919614178</v>
      </c>
      <c r="AS5">
        <f t="shared" si="6"/>
        <v>2.7884667900865359</v>
      </c>
      <c r="AT5">
        <f t="shared" si="6"/>
        <v>2.7860697775963317</v>
      </c>
      <c r="AU5">
        <f t="shared" si="6"/>
        <v>2.7837443707446408</v>
      </c>
      <c r="AV5">
        <f t="shared" si="6"/>
        <v>2.7814864473291849</v>
      </c>
      <c r="AW5">
        <f t="shared" si="6"/>
        <v>2.7792922308168841</v>
      </c>
      <c r="AX5">
        <f t="shared" si="6"/>
        <v>2.7771582527389889</v>
      </c>
      <c r="AY5">
        <f t="shared" si="6"/>
        <v>2.7750813200668714</v>
      </c>
      <c r="AZ5">
        <f t="shared" si="6"/>
        <v>2.7730584867968981</v>
      </c>
      <c r="BA5">
        <f t="shared" si="6"/>
        <v>2.771087029108815</v>
      </c>
      <c r="BB5">
        <f t="shared" si="6"/>
        <v>2.7691644235713442</v>
      </c>
      <c r="BC5">
        <f t="shared" si="6"/>
        <v>2.7672883279569942</v>
      </c>
      <c r="BD5">
        <f t="shared" si="6"/>
        <v>2.7654565642998552</v>
      </c>
      <c r="BE5">
        <f t="shared" si="6"/>
        <v>2.763667103888761</v>
      </c>
      <c r="BF5">
        <f t="shared" si="6"/>
        <v>2.761918053936359</v>
      </c>
      <c r="BG5">
        <f t="shared" si="6"/>
        <v>2.760207645704317</v>
      </c>
      <c r="BH5">
        <f t="shared" si="6"/>
        <v>2.7585342238978297</v>
      </c>
      <c r="BI5">
        <f t="shared" si="6"/>
        <v>2.7568962371699701</v>
      </c>
      <c r="BJ5">
        <f t="shared" si="6"/>
        <v>2.7552922295993323</v>
      </c>
      <c r="BK5">
        <f t="shared" si="6"/>
        <v>2.7537208330236247</v>
      </c>
      <c r="BL5">
        <f t="shared" si="6"/>
        <v>2.752180760128061</v>
      </c>
      <c r="BM5">
        <f t="shared" si="6"/>
        <v>2.7506707982010692</v>
      </c>
      <c r="BN5">
        <f t="shared" si="6"/>
        <v>2.7491898034814612</v>
      </c>
      <c r="BO5">
        <f t="shared" si="6"/>
        <v>2.7477366960310565</v>
      </c>
      <c r="BP5">
        <f t="shared" si="6"/>
        <v>2.7463104550752244</v>
      </c>
      <c r="BQ5">
        <f t="shared" si="6"/>
        <v>2.7449101147610002</v>
      </c>
      <c r="BR5">
        <f t="shared" si="6"/>
        <v>2.7435347602886568</v>
      </c>
      <c r="BS5">
        <f t="shared" si="6"/>
        <v>2.7421835243779573</v>
      </c>
      <c r="BT5">
        <f t="shared" si="6"/>
        <v>2.7408555840349265</v>
      </c>
      <c r="BU5">
        <f t="shared" si="6"/>
        <v>2.7395501575889778</v>
      </c>
      <c r="BV5">
        <f t="shared" si="6"/>
        <v>2.7382665019737229</v>
      </c>
      <c r="BW5">
        <f t="shared" si="6"/>
        <v>2.7370039102277897</v>
      </c>
      <c r="BX5">
        <f t="shared" si="6"/>
        <v>2.7357617091946338</v>
      </c>
      <c r="BY5">
        <f t="shared" si="6"/>
        <v>2.7345392574026239</v>
      </c>
      <c r="BZ5">
        <f t="shared" si="6"/>
        <v>2.7333359431087079</v>
      </c>
      <c r="CA5">
        <f t="shared" si="6"/>
        <v>2.732151182490743</v>
      </c>
      <c r="CB5">
        <f t="shared" ref="CB5:DJ5" si="7">CB4/CB1</f>
        <v>2.7309844179751366</v>
      </c>
      <c r="CC5">
        <f t="shared" si="7"/>
        <v>2.7298351166878203</v>
      </c>
      <c r="CD5">
        <f t="shared" si="7"/>
        <v>2.7287027690178043</v>
      </c>
      <c r="CE5">
        <f t="shared" si="7"/>
        <v>2.7275868872836333</v>
      </c>
      <c r="CF5">
        <f t="shared" si="7"/>
        <v>2.7264870044940199</v>
      </c>
      <c r="CG5">
        <f t="shared" si="7"/>
        <v>2.7254026731947918</v>
      </c>
      <c r="CH5">
        <f t="shared" si="7"/>
        <v>2.7243334643950363</v>
      </c>
      <c r="CI5">
        <f t="shared" si="7"/>
        <v>2.7232789665659989</v>
      </c>
      <c r="CJ5">
        <f t="shared" si="7"/>
        <v>2.7222387847069074</v>
      </c>
      <c r="CK5">
        <f t="shared" si="7"/>
        <v>2.7212125394724205</v>
      </c>
      <c r="CL5">
        <f t="shared" si="7"/>
        <v>2.7201998663568849</v>
      </c>
      <c r="CM5">
        <f t="shared" si="7"/>
        <v>2.7192004149310258</v>
      </c>
      <c r="CN5">
        <f t="shared" si="7"/>
        <v>2.718213848127069</v>
      </c>
      <c r="CO5">
        <f t="shared" si="7"/>
        <v>2.717239841568666</v>
      </c>
      <c r="CP5">
        <f t="shared" si="7"/>
        <v>2.7162780829422801</v>
      </c>
      <c r="CQ5">
        <f t="shared" si="7"/>
        <v>2.7153282714070071</v>
      </c>
      <c r="CR5">
        <f t="shared" si="7"/>
        <v>2.7143901170400357</v>
      </c>
      <c r="CS5">
        <f t="shared" si="7"/>
        <v>2.7134633403152</v>
      </c>
      <c r="CT5">
        <f t="shared" si="7"/>
        <v>2.7125476716122812</v>
      </c>
      <c r="CU5">
        <f t="shared" si="7"/>
        <v>2.7116428507549095</v>
      </c>
      <c r="CV5">
        <f t="shared" si="7"/>
        <v>2.7107486265750893</v>
      </c>
      <c r="CW5">
        <f t="shared" si="7"/>
        <v>2.7098647565025256</v>
      </c>
      <c r="CX5">
        <f t="shared" si="7"/>
        <v>2.7089910061770812</v>
      </c>
      <c r="CY5">
        <f t="shared" si="7"/>
        <v>2.7081271490828125</v>
      </c>
      <c r="CZ5">
        <f t="shared" si="7"/>
        <v>2.7072729662021655</v>
      </c>
      <c r="DA5">
        <f t="shared" si="7"/>
        <v>2.7064282456890063</v>
      </c>
      <c r="DB5">
        <f t="shared" si="7"/>
        <v>2.7055927825592754</v>
      </c>
      <c r="DC5">
        <f t="shared" si="7"/>
        <v>2.7047663783981357</v>
      </c>
      <c r="DD5">
        <f t="shared" si="7"/>
        <v>2.7039488410825672</v>
      </c>
      <c r="DE5">
        <f t="shared" si="7"/>
        <v>2.7031399845184465</v>
      </c>
      <c r="DF5">
        <f t="shared" si="7"/>
        <v>2.70233962839121</v>
      </c>
      <c r="DG5">
        <f t="shared" si="7"/>
        <v>2.7015475979292694</v>
      </c>
      <c r="DH5">
        <f t="shared" si="7"/>
        <v>2.700763723679398</v>
      </c>
      <c r="DI5">
        <f t="shared" si="7"/>
        <v>2.6999878412933822</v>
      </c>
      <c r="DJ5">
        <f t="shared" si="7"/>
        <v>2.6992197913252536</v>
      </c>
    </row>
    <row r="6" spans="1:114" x14ac:dyDescent="0.35">
      <c r="A6" s="6" t="s">
        <v>16</v>
      </c>
      <c r="B6" s="3" t="s">
        <v>6</v>
      </c>
      <c r="C6" s="3">
        <v>0.1</v>
      </c>
      <c r="D6" s="3">
        <v>0.15</v>
      </c>
      <c r="E6" s="3">
        <v>1</v>
      </c>
      <c r="F6" s="3">
        <v>1.2</v>
      </c>
      <c r="G6" s="3">
        <v>6</v>
      </c>
      <c r="H6" s="3">
        <v>5</v>
      </c>
      <c r="M6" s="13" t="s">
        <v>32</v>
      </c>
      <c r="O6" s="16">
        <f>O5*$C$2</f>
        <v>90</v>
      </c>
      <c r="P6" s="16">
        <f t="shared" ref="P6:CA6" si="8">P5*$C$2</f>
        <v>89.1</v>
      </c>
      <c r="Q6" s="16">
        <f t="shared" si="8"/>
        <v>88.454600863275274</v>
      </c>
      <c r="R6" s="16">
        <f t="shared" si="8"/>
        <v>87.949950647456461</v>
      </c>
      <c r="S6" s="16">
        <f t="shared" si="8"/>
        <v>87.535092526800582</v>
      </c>
      <c r="T6" s="16">
        <f t="shared" si="8"/>
        <v>87.182664862005367</v>
      </c>
      <c r="U6" s="16">
        <f t="shared" si="8"/>
        <v>86.876226889503087</v>
      </c>
      <c r="V6" s="16">
        <f t="shared" si="8"/>
        <v>86.605108528315199</v>
      </c>
      <c r="W6" s="16">
        <f t="shared" si="8"/>
        <v>86.361983484327254</v>
      </c>
      <c r="X6" s="16">
        <f t="shared" si="8"/>
        <v>86.141599820223874</v>
      </c>
      <c r="Y6" s="16">
        <f t="shared" si="8"/>
        <v>85.940062081417054</v>
      </c>
      <c r="Z6" s="16">
        <f t="shared" si="8"/>
        <v>85.754399908571372</v>
      </c>
      <c r="AA6" s="16">
        <f t="shared" si="8"/>
        <v>85.582295858275899</v>
      </c>
      <c r="AB6" s="16">
        <f t="shared" si="8"/>
        <v>85.421906659356168</v>
      </c>
      <c r="AC6" s="16">
        <f t="shared" si="8"/>
        <v>85.271741829741046</v>
      </c>
      <c r="AD6" s="16">
        <f t="shared" si="8"/>
        <v>85.130578865382233</v>
      </c>
      <c r="AE6" s="16">
        <f t="shared" si="8"/>
        <v>84.997402511870803</v>
      </c>
      <c r="AF6" s="16">
        <f t="shared" si="8"/>
        <v>84.871360342865501</v>
      </c>
      <c r="AG6" s="16">
        <f t="shared" si="8"/>
        <v>84.751729652115159</v>
      </c>
      <c r="AH6" s="16">
        <f t="shared" si="8"/>
        <v>84.637892364830776</v>
      </c>
      <c r="AI6" s="16">
        <f t="shared" si="8"/>
        <v>84.52931574253634</v>
      </c>
      <c r="AJ6" s="16">
        <f t="shared" si="8"/>
        <v>84.425537345124781</v>
      </c>
      <c r="AK6" s="16">
        <f t="shared" si="8"/>
        <v>84.326153169435102</v>
      </c>
      <c r="AL6" s="16">
        <f t="shared" si="8"/>
        <v>84.230808191005451</v>
      </c>
      <c r="AM6" s="16">
        <f t="shared" si="8"/>
        <v>84.139188746931026</v>
      </c>
      <c r="AN6" s="16">
        <f t="shared" si="8"/>
        <v>84.051016345496592</v>
      </c>
      <c r="AO6" s="16">
        <f t="shared" si="8"/>
        <v>83.966042593187353</v>
      </c>
      <c r="AP6" s="16">
        <f t="shared" si="8"/>
        <v>83.884045005285358</v>
      </c>
      <c r="AQ6" s="16">
        <f t="shared" si="8"/>
        <v>83.804823521445982</v>
      </c>
      <c r="AR6" s="16">
        <f t="shared" si="8"/>
        <v>83.728197588425346</v>
      </c>
      <c r="AS6" s="16">
        <f t="shared" si="8"/>
        <v>83.654003702596071</v>
      </c>
      <c r="AT6" s="16">
        <f t="shared" si="8"/>
        <v>83.58209332788995</v>
      </c>
      <c r="AU6" s="16">
        <f t="shared" si="8"/>
        <v>83.512331122339219</v>
      </c>
      <c r="AV6" s="16">
        <f t="shared" si="8"/>
        <v>83.444593419875545</v>
      </c>
      <c r="AW6" s="16">
        <f t="shared" si="8"/>
        <v>83.378766924506522</v>
      </c>
      <c r="AX6" s="16">
        <f t="shared" si="8"/>
        <v>83.314747582169673</v>
      </c>
      <c r="AY6" s="16">
        <f t="shared" si="8"/>
        <v>83.252439602006135</v>
      </c>
      <c r="AZ6" s="16">
        <f t="shared" si="8"/>
        <v>83.191754603906944</v>
      </c>
      <c r="BA6" s="16">
        <f t="shared" si="8"/>
        <v>83.132610873264454</v>
      </c>
      <c r="BB6" s="16">
        <f t="shared" si="8"/>
        <v>83.07493270714032</v>
      </c>
      <c r="BC6" s="16">
        <f t="shared" si="8"/>
        <v>83.01864983870982</v>
      </c>
      <c r="BD6" s="16">
        <f t="shared" si="8"/>
        <v>82.96369692899566</v>
      </c>
      <c r="BE6" s="16">
        <f t="shared" si="8"/>
        <v>82.910013116662824</v>
      </c>
      <c r="BF6" s="16">
        <f t="shared" si="8"/>
        <v>82.857541618090778</v>
      </c>
      <c r="BG6" s="16">
        <f t="shared" si="8"/>
        <v>82.806229371129504</v>
      </c>
      <c r="BH6" s="16">
        <f t="shared" si="8"/>
        <v>82.756026716934883</v>
      </c>
      <c r="BI6" s="16">
        <f t="shared" si="8"/>
        <v>82.706887115099107</v>
      </c>
      <c r="BJ6" s="16">
        <f t="shared" si="8"/>
        <v>82.658766887979965</v>
      </c>
      <c r="BK6" s="16">
        <f t="shared" si="8"/>
        <v>82.611624990708748</v>
      </c>
      <c r="BL6" s="16">
        <f t="shared" si="8"/>
        <v>82.565422803841827</v>
      </c>
      <c r="BM6" s="16">
        <f t="shared" si="8"/>
        <v>82.520123946032072</v>
      </c>
      <c r="BN6" s="16">
        <f t="shared" si="8"/>
        <v>82.475694104443832</v>
      </c>
      <c r="BO6" s="16">
        <f t="shared" si="8"/>
        <v>82.432100880931699</v>
      </c>
      <c r="BP6" s="16">
        <f t="shared" si="8"/>
        <v>82.389313652256732</v>
      </c>
      <c r="BQ6" s="16">
        <f t="shared" si="8"/>
        <v>82.347303442830011</v>
      </c>
      <c r="BR6" s="16">
        <f t="shared" si="8"/>
        <v>82.306042808659711</v>
      </c>
      <c r="BS6" s="16">
        <f t="shared" si="8"/>
        <v>82.26550573133872</v>
      </c>
      <c r="BT6" s="16">
        <f t="shared" si="8"/>
        <v>82.225667521047797</v>
      </c>
      <c r="BU6" s="16">
        <f t="shared" si="8"/>
        <v>82.18650472766933</v>
      </c>
      <c r="BV6" s="16">
        <f t="shared" si="8"/>
        <v>82.147995059211681</v>
      </c>
      <c r="BW6" s="16">
        <f t="shared" si="8"/>
        <v>82.110117306833686</v>
      </c>
      <c r="BX6" s="16">
        <f t="shared" si="8"/>
        <v>82.072851275839014</v>
      </c>
      <c r="BY6" s="16">
        <f t="shared" si="8"/>
        <v>82.036177722078719</v>
      </c>
      <c r="BZ6" s="16">
        <f t="shared" si="8"/>
        <v>82.00007829326124</v>
      </c>
      <c r="CA6" s="16">
        <f t="shared" si="8"/>
        <v>81.964535474722283</v>
      </c>
      <c r="CB6" s="16">
        <f t="shared" ref="CB6:DJ6" si="9">CB5*$C$2</f>
        <v>81.929532539254097</v>
      </c>
      <c r="CC6" s="16">
        <f t="shared" si="9"/>
        <v>81.895053500634603</v>
      </c>
      <c r="CD6" s="16">
        <f t="shared" si="9"/>
        <v>81.861083070534136</v>
      </c>
      <c r="CE6" s="16">
        <f t="shared" si="9"/>
        <v>81.827606618508995</v>
      </c>
      <c r="CF6" s="16">
        <f t="shared" si="9"/>
        <v>81.794610134820601</v>
      </c>
      <c r="CG6" s="16">
        <f t="shared" si="9"/>
        <v>81.762080195843751</v>
      </c>
      <c r="CH6" s="16">
        <f t="shared" si="9"/>
        <v>81.730003931851087</v>
      </c>
      <c r="CI6" s="16">
        <f t="shared" si="9"/>
        <v>81.698368996979966</v>
      </c>
      <c r="CJ6" s="16">
        <f t="shared" si="9"/>
        <v>81.667163541207216</v>
      </c>
      <c r="CK6" s="16">
        <f t="shared" si="9"/>
        <v>81.636376184172619</v>
      </c>
      <c r="CL6" s="16">
        <f t="shared" si="9"/>
        <v>81.605995990706546</v>
      </c>
      <c r="CM6" s="16">
        <f t="shared" si="9"/>
        <v>81.576012447930779</v>
      </c>
      <c r="CN6" s="16">
        <f t="shared" si="9"/>
        <v>81.546415443812066</v>
      </c>
      <c r="CO6" s="16">
        <f t="shared" si="9"/>
        <v>81.517195247059988</v>
      </c>
      <c r="CP6" s="16">
        <f t="shared" si="9"/>
        <v>81.488342488268401</v>
      </c>
      <c r="CQ6" s="16">
        <f t="shared" si="9"/>
        <v>81.459848142210205</v>
      </c>
      <c r="CR6" s="16">
        <f t="shared" si="9"/>
        <v>81.431703511201079</v>
      </c>
      <c r="CS6" s="16">
        <f t="shared" si="9"/>
        <v>81.403900209455998</v>
      </c>
      <c r="CT6" s="16">
        <f t="shared" si="9"/>
        <v>81.376430148368428</v>
      </c>
      <c r="CU6" s="16">
        <f t="shared" si="9"/>
        <v>81.349285522647278</v>
      </c>
      <c r="CV6" s="16">
        <f t="shared" si="9"/>
        <v>81.322458797252679</v>
      </c>
      <c r="CW6" s="16">
        <f t="shared" si="9"/>
        <v>81.295942695075766</v>
      </c>
      <c r="CX6" s="16">
        <f t="shared" si="9"/>
        <v>81.26973018531244</v>
      </c>
      <c r="CY6" s="16">
        <f t="shared" si="9"/>
        <v>81.243814472484374</v>
      </c>
      <c r="CZ6" s="16">
        <f t="shared" si="9"/>
        <v>81.218188986064959</v>
      </c>
      <c r="DA6" s="16">
        <f t="shared" si="9"/>
        <v>81.192847370670194</v>
      </c>
      <c r="DB6" s="16">
        <f t="shared" si="9"/>
        <v>81.167783476778254</v>
      </c>
      <c r="DC6" s="16">
        <f t="shared" si="9"/>
        <v>81.142991351944076</v>
      </c>
      <c r="DD6" s="16">
        <f t="shared" si="9"/>
        <v>81.118465232477021</v>
      </c>
      <c r="DE6" s="16">
        <f t="shared" si="9"/>
        <v>81.0941995355534</v>
      </c>
      <c r="DF6" s="16">
        <f t="shared" si="9"/>
        <v>81.070188851736305</v>
      </c>
      <c r="DG6" s="16">
        <f t="shared" si="9"/>
        <v>81.046427937878079</v>
      </c>
      <c r="DH6" s="16">
        <f t="shared" si="9"/>
        <v>81.022911710381933</v>
      </c>
      <c r="DI6" s="16">
        <f t="shared" si="9"/>
        <v>80.99963523880146</v>
      </c>
      <c r="DJ6" s="16">
        <f t="shared" si="9"/>
        <v>80.976593739757604</v>
      </c>
    </row>
    <row r="7" spans="1:114" x14ac:dyDescent="0.35">
      <c r="A7" s="7" t="s">
        <v>17</v>
      </c>
      <c r="B7" s="3" t="s">
        <v>7</v>
      </c>
      <c r="C7" s="12">
        <v>25000</v>
      </c>
      <c r="D7" s="12">
        <v>25000</v>
      </c>
      <c r="E7" s="12">
        <v>150000</v>
      </c>
      <c r="F7" s="12">
        <v>150000</v>
      </c>
      <c r="G7" s="12">
        <v>1000000</v>
      </c>
      <c r="H7" s="12">
        <v>1000000</v>
      </c>
    </row>
    <row r="8" spans="1:114" x14ac:dyDescent="0.35">
      <c r="A8" s="7" t="s">
        <v>18</v>
      </c>
      <c r="B8" s="5" t="s">
        <v>9</v>
      </c>
      <c r="C8" s="3">
        <v>10</v>
      </c>
      <c r="D8" s="3">
        <v>10</v>
      </c>
      <c r="E8" s="3">
        <v>10</v>
      </c>
      <c r="F8" s="3">
        <v>10</v>
      </c>
      <c r="G8" s="3">
        <v>10</v>
      </c>
      <c r="H8" s="3">
        <v>10</v>
      </c>
    </row>
    <row r="9" spans="1:114" x14ac:dyDescent="0.35">
      <c r="A9" s="7" t="s">
        <v>0</v>
      </c>
      <c r="B9" s="5" t="s">
        <v>10</v>
      </c>
      <c r="C9" s="3">
        <v>150</v>
      </c>
      <c r="D9" s="3">
        <v>150</v>
      </c>
      <c r="E9" s="3">
        <v>150</v>
      </c>
      <c r="F9" s="3">
        <f>E9</f>
        <v>150</v>
      </c>
      <c r="G9" s="3">
        <v>150</v>
      </c>
      <c r="H9" s="3">
        <f>G9</f>
        <v>150</v>
      </c>
      <c r="M9" s="26" t="s">
        <v>33</v>
      </c>
      <c r="O9">
        <f>$C$6/O1</f>
        <v>0.1</v>
      </c>
      <c r="P9">
        <f>$C$6/P1</f>
        <v>0.05</v>
      </c>
      <c r="Q9">
        <f>$C$6/Q1</f>
        <v>3.3333333333333333E-2</v>
      </c>
      <c r="R9">
        <f t="shared" ref="R9:CA9" si="10">$C$6/R1</f>
        <v>2.5000000000000001E-2</v>
      </c>
      <c r="S9">
        <f t="shared" si="10"/>
        <v>0.02</v>
      </c>
      <c r="T9">
        <f t="shared" si="10"/>
        <v>1.6666666666666666E-2</v>
      </c>
      <c r="U9">
        <f t="shared" si="10"/>
        <v>1.4285714285714287E-2</v>
      </c>
      <c r="V9">
        <f t="shared" si="10"/>
        <v>1.2500000000000001E-2</v>
      </c>
      <c r="W9">
        <f t="shared" si="10"/>
        <v>1.1111111111111112E-2</v>
      </c>
      <c r="X9">
        <f t="shared" si="10"/>
        <v>0.01</v>
      </c>
      <c r="Y9">
        <f t="shared" si="10"/>
        <v>9.0909090909090922E-3</v>
      </c>
      <c r="Z9">
        <f t="shared" si="10"/>
        <v>8.3333333333333332E-3</v>
      </c>
      <c r="AA9">
        <f t="shared" si="10"/>
        <v>7.6923076923076927E-3</v>
      </c>
      <c r="AB9">
        <f t="shared" si="10"/>
        <v>7.1428571428571435E-3</v>
      </c>
      <c r="AC9">
        <f t="shared" si="10"/>
        <v>6.6666666666666671E-3</v>
      </c>
      <c r="AD9">
        <f t="shared" si="10"/>
        <v>6.2500000000000003E-3</v>
      </c>
      <c r="AE9">
        <f t="shared" si="10"/>
        <v>5.8823529411764705E-3</v>
      </c>
      <c r="AF9">
        <f t="shared" si="10"/>
        <v>5.5555555555555558E-3</v>
      </c>
      <c r="AG9">
        <f t="shared" si="10"/>
        <v>5.263157894736842E-3</v>
      </c>
      <c r="AH9">
        <f t="shared" si="10"/>
        <v>5.0000000000000001E-3</v>
      </c>
      <c r="AI9">
        <f t="shared" si="10"/>
        <v>4.7619047619047623E-3</v>
      </c>
      <c r="AJ9">
        <f t="shared" si="10"/>
        <v>4.5454545454545461E-3</v>
      </c>
      <c r="AK9">
        <f t="shared" si="10"/>
        <v>4.3478260869565218E-3</v>
      </c>
      <c r="AL9">
        <f t="shared" si="10"/>
        <v>4.1666666666666666E-3</v>
      </c>
      <c r="AM9">
        <f t="shared" si="10"/>
        <v>4.0000000000000001E-3</v>
      </c>
      <c r="AN9">
        <f t="shared" si="10"/>
        <v>3.8461538461538464E-3</v>
      </c>
      <c r="AO9">
        <f t="shared" si="10"/>
        <v>3.7037037037037038E-3</v>
      </c>
      <c r="AP9">
        <f t="shared" si="10"/>
        <v>3.5714285714285718E-3</v>
      </c>
      <c r="AQ9">
        <f t="shared" si="10"/>
        <v>3.4482758620689659E-3</v>
      </c>
      <c r="AR9">
        <f t="shared" si="10"/>
        <v>3.3333333333333335E-3</v>
      </c>
      <c r="AS9">
        <f t="shared" si="10"/>
        <v>3.2258064516129032E-3</v>
      </c>
      <c r="AT9">
        <f t="shared" si="10"/>
        <v>3.1250000000000002E-3</v>
      </c>
      <c r="AU9">
        <f t="shared" si="10"/>
        <v>3.0303030303030303E-3</v>
      </c>
      <c r="AV9">
        <f t="shared" si="10"/>
        <v>2.9411764705882353E-3</v>
      </c>
      <c r="AW9">
        <f t="shared" si="10"/>
        <v>2.8571428571428571E-3</v>
      </c>
      <c r="AX9">
        <f t="shared" si="10"/>
        <v>2.7777777777777779E-3</v>
      </c>
      <c r="AY9">
        <f t="shared" si="10"/>
        <v>2.7027027027027029E-3</v>
      </c>
      <c r="AZ9">
        <f t="shared" si="10"/>
        <v>2.631578947368421E-3</v>
      </c>
      <c r="BA9">
        <f t="shared" si="10"/>
        <v>2.5641025641025641E-3</v>
      </c>
      <c r="BB9">
        <f t="shared" si="10"/>
        <v>2.5000000000000001E-3</v>
      </c>
      <c r="BC9">
        <f t="shared" si="10"/>
        <v>2.4390243902439024E-3</v>
      </c>
      <c r="BD9">
        <f t="shared" si="10"/>
        <v>2.3809523809523812E-3</v>
      </c>
      <c r="BE9">
        <f t="shared" si="10"/>
        <v>2.3255813953488372E-3</v>
      </c>
      <c r="BF9">
        <f t="shared" si="10"/>
        <v>2.2727272727272731E-3</v>
      </c>
      <c r="BG9">
        <f t="shared" si="10"/>
        <v>2.2222222222222222E-3</v>
      </c>
      <c r="BH9">
        <f t="shared" si="10"/>
        <v>2.1739130434782609E-3</v>
      </c>
      <c r="BI9">
        <f t="shared" si="10"/>
        <v>2.1276595744680851E-3</v>
      </c>
      <c r="BJ9">
        <f t="shared" si="10"/>
        <v>2.0833333333333333E-3</v>
      </c>
      <c r="BK9">
        <f t="shared" si="10"/>
        <v>2.0408163265306124E-3</v>
      </c>
      <c r="BL9">
        <f t="shared" si="10"/>
        <v>2E-3</v>
      </c>
      <c r="BM9">
        <f t="shared" si="10"/>
        <v>1.9607843137254902E-3</v>
      </c>
      <c r="BN9">
        <f t="shared" si="10"/>
        <v>1.9230769230769232E-3</v>
      </c>
      <c r="BO9">
        <f t="shared" si="10"/>
        <v>1.8867924528301887E-3</v>
      </c>
      <c r="BP9">
        <f t="shared" si="10"/>
        <v>1.8518518518518519E-3</v>
      </c>
      <c r="BQ9">
        <f t="shared" si="10"/>
        <v>1.8181818181818182E-3</v>
      </c>
      <c r="BR9">
        <f t="shared" si="10"/>
        <v>1.7857142857142859E-3</v>
      </c>
      <c r="BS9">
        <f t="shared" si="10"/>
        <v>1.7543859649122807E-3</v>
      </c>
      <c r="BT9">
        <f t="shared" si="10"/>
        <v>1.724137931034483E-3</v>
      </c>
      <c r="BU9">
        <f t="shared" si="10"/>
        <v>1.6949152542372883E-3</v>
      </c>
      <c r="BV9">
        <f t="shared" si="10"/>
        <v>1.6666666666666668E-3</v>
      </c>
      <c r="BW9">
        <f t="shared" si="10"/>
        <v>1.639344262295082E-3</v>
      </c>
      <c r="BX9">
        <f t="shared" si="10"/>
        <v>1.6129032258064516E-3</v>
      </c>
      <c r="BY9">
        <f t="shared" si="10"/>
        <v>1.5873015873015873E-3</v>
      </c>
      <c r="BZ9">
        <f t="shared" si="10"/>
        <v>1.5625000000000001E-3</v>
      </c>
      <c r="CA9">
        <f t="shared" si="10"/>
        <v>1.5384615384615385E-3</v>
      </c>
      <c r="CB9">
        <f t="shared" ref="CB9:DJ9" si="11">$C$6/CB1</f>
        <v>1.5151515151515152E-3</v>
      </c>
      <c r="CC9">
        <f t="shared" si="11"/>
        <v>1.4925373134328358E-3</v>
      </c>
      <c r="CD9">
        <f t="shared" si="11"/>
        <v>1.4705882352941176E-3</v>
      </c>
      <c r="CE9">
        <f t="shared" si="11"/>
        <v>1.4492753623188406E-3</v>
      </c>
      <c r="CF9">
        <f t="shared" si="11"/>
        <v>1.4285714285714286E-3</v>
      </c>
      <c r="CG9">
        <f t="shared" si="11"/>
        <v>1.4084507042253522E-3</v>
      </c>
      <c r="CH9">
        <f t="shared" si="11"/>
        <v>1.3888888888888889E-3</v>
      </c>
      <c r="CI9">
        <f t="shared" si="11"/>
        <v>1.3698630136986301E-3</v>
      </c>
      <c r="CJ9">
        <f t="shared" si="11"/>
        <v>1.3513513513513514E-3</v>
      </c>
      <c r="CK9">
        <f t="shared" si="11"/>
        <v>1.3333333333333335E-3</v>
      </c>
      <c r="CL9">
        <f t="shared" si="11"/>
        <v>1.3157894736842105E-3</v>
      </c>
      <c r="CM9">
        <f t="shared" si="11"/>
        <v>1.2987012987012987E-3</v>
      </c>
      <c r="CN9">
        <f t="shared" si="11"/>
        <v>1.2820512820512821E-3</v>
      </c>
      <c r="CO9">
        <f t="shared" si="11"/>
        <v>1.2658227848101266E-3</v>
      </c>
      <c r="CP9">
        <f t="shared" si="11"/>
        <v>1.25E-3</v>
      </c>
      <c r="CQ9">
        <f t="shared" si="11"/>
        <v>1.2345679012345679E-3</v>
      </c>
      <c r="CR9">
        <f t="shared" si="11"/>
        <v>1.2195121951219512E-3</v>
      </c>
      <c r="CS9">
        <f t="shared" si="11"/>
        <v>1.2048192771084338E-3</v>
      </c>
      <c r="CT9">
        <f t="shared" si="11"/>
        <v>1.1904761904761906E-3</v>
      </c>
      <c r="CU9">
        <f t="shared" si="11"/>
        <v>1.1764705882352942E-3</v>
      </c>
      <c r="CV9">
        <f t="shared" si="11"/>
        <v>1.1627906976744186E-3</v>
      </c>
      <c r="CW9">
        <f t="shared" si="11"/>
        <v>1.1494252873563218E-3</v>
      </c>
      <c r="CX9">
        <f t="shared" si="11"/>
        <v>1.1363636363636365E-3</v>
      </c>
      <c r="CY9">
        <f t="shared" si="11"/>
        <v>1.1235955056179776E-3</v>
      </c>
      <c r="CZ9">
        <f t="shared" si="11"/>
        <v>1.1111111111111111E-3</v>
      </c>
      <c r="DA9">
        <f t="shared" si="11"/>
        <v>1.0989010989010989E-3</v>
      </c>
      <c r="DB9">
        <f t="shared" si="11"/>
        <v>1.0869565217391304E-3</v>
      </c>
      <c r="DC9">
        <f t="shared" si="11"/>
        <v>1.0752688172043011E-3</v>
      </c>
      <c r="DD9">
        <f t="shared" si="11"/>
        <v>1.0638297872340426E-3</v>
      </c>
      <c r="DE9">
        <f t="shared" si="11"/>
        <v>1.0526315789473684E-3</v>
      </c>
      <c r="DF9">
        <f t="shared" si="11"/>
        <v>1.0416666666666667E-3</v>
      </c>
      <c r="DG9">
        <f t="shared" si="11"/>
        <v>1.0309278350515464E-3</v>
      </c>
      <c r="DH9">
        <f t="shared" si="11"/>
        <v>1.0204081632653062E-3</v>
      </c>
      <c r="DI9">
        <f t="shared" si="11"/>
        <v>1.0101010101010101E-3</v>
      </c>
      <c r="DJ9">
        <f t="shared" si="11"/>
        <v>1E-3</v>
      </c>
    </row>
    <row r="10" spans="1:114" x14ac:dyDescent="0.35">
      <c r="A10" s="9" t="s">
        <v>19</v>
      </c>
      <c r="B10" s="3" t="s">
        <v>26</v>
      </c>
      <c r="C10" s="12">
        <v>0</v>
      </c>
      <c r="D10" s="12">
        <v>0</v>
      </c>
      <c r="E10" s="12">
        <v>0</v>
      </c>
      <c r="F10" s="12">
        <v>0</v>
      </c>
      <c r="G10" s="12">
        <v>0</v>
      </c>
      <c r="H10" s="12">
        <v>0</v>
      </c>
      <c r="M10" s="27" t="s">
        <v>34</v>
      </c>
      <c r="O10" s="16">
        <f>O9*$C$5</f>
        <v>3</v>
      </c>
      <c r="P10" s="16">
        <f t="shared" ref="P10:CA10" si="12">P9*$C$5</f>
        <v>1.5</v>
      </c>
      <c r="Q10" s="16">
        <f t="shared" si="12"/>
        <v>1</v>
      </c>
      <c r="R10" s="16">
        <f t="shared" si="12"/>
        <v>0.75</v>
      </c>
      <c r="S10" s="16">
        <f t="shared" si="12"/>
        <v>0.6</v>
      </c>
      <c r="T10" s="16">
        <f t="shared" si="12"/>
        <v>0.5</v>
      </c>
      <c r="U10" s="16">
        <f t="shared" si="12"/>
        <v>0.4285714285714286</v>
      </c>
      <c r="V10" s="16">
        <f t="shared" si="12"/>
        <v>0.375</v>
      </c>
      <c r="W10" s="16">
        <f t="shared" si="12"/>
        <v>0.33333333333333337</v>
      </c>
      <c r="X10" s="16">
        <f t="shared" si="12"/>
        <v>0.3</v>
      </c>
      <c r="Y10" s="16">
        <f t="shared" si="12"/>
        <v>0.27272727272727276</v>
      </c>
      <c r="Z10" s="16">
        <f t="shared" si="12"/>
        <v>0.25</v>
      </c>
      <c r="AA10" s="16">
        <f t="shared" si="12"/>
        <v>0.23076923076923078</v>
      </c>
      <c r="AB10" s="16">
        <f t="shared" si="12"/>
        <v>0.2142857142857143</v>
      </c>
      <c r="AC10" s="16">
        <f t="shared" si="12"/>
        <v>0.2</v>
      </c>
      <c r="AD10" s="16">
        <f t="shared" si="12"/>
        <v>0.1875</v>
      </c>
      <c r="AE10" s="16">
        <f t="shared" si="12"/>
        <v>0.1764705882352941</v>
      </c>
      <c r="AF10" s="16">
        <f t="shared" si="12"/>
        <v>0.16666666666666669</v>
      </c>
      <c r="AG10" s="16">
        <f t="shared" si="12"/>
        <v>0.15789473684210525</v>
      </c>
      <c r="AH10" s="16">
        <f t="shared" si="12"/>
        <v>0.15</v>
      </c>
      <c r="AI10" s="16">
        <f t="shared" si="12"/>
        <v>0.14285714285714288</v>
      </c>
      <c r="AJ10" s="16">
        <f t="shared" si="12"/>
        <v>0.13636363636363638</v>
      </c>
      <c r="AK10" s="16">
        <f t="shared" si="12"/>
        <v>0.13043478260869565</v>
      </c>
      <c r="AL10" s="16">
        <f t="shared" si="12"/>
        <v>0.125</v>
      </c>
      <c r="AM10" s="16">
        <f t="shared" si="12"/>
        <v>0.12</v>
      </c>
      <c r="AN10" s="16">
        <f t="shared" si="12"/>
        <v>0.11538461538461539</v>
      </c>
      <c r="AO10" s="16">
        <f t="shared" si="12"/>
        <v>0.11111111111111112</v>
      </c>
      <c r="AP10" s="16">
        <f t="shared" si="12"/>
        <v>0.10714285714285715</v>
      </c>
      <c r="AQ10" s="16">
        <f t="shared" si="12"/>
        <v>0.10344827586206898</v>
      </c>
      <c r="AR10" s="16">
        <f t="shared" si="12"/>
        <v>0.1</v>
      </c>
      <c r="AS10" s="16">
        <f t="shared" si="12"/>
        <v>9.6774193548387094E-2</v>
      </c>
      <c r="AT10" s="16">
        <f t="shared" si="12"/>
        <v>9.375E-2</v>
      </c>
      <c r="AU10" s="16">
        <f t="shared" si="12"/>
        <v>9.0909090909090912E-2</v>
      </c>
      <c r="AV10" s="16">
        <f t="shared" si="12"/>
        <v>8.8235294117647051E-2</v>
      </c>
      <c r="AW10" s="16">
        <f t="shared" si="12"/>
        <v>8.5714285714285715E-2</v>
      </c>
      <c r="AX10" s="16">
        <f t="shared" si="12"/>
        <v>8.3333333333333343E-2</v>
      </c>
      <c r="AY10" s="16">
        <f t="shared" si="12"/>
        <v>8.1081081081081086E-2</v>
      </c>
      <c r="AZ10" s="16">
        <f t="shared" si="12"/>
        <v>7.8947368421052627E-2</v>
      </c>
      <c r="BA10" s="16">
        <f t="shared" si="12"/>
        <v>7.6923076923076927E-2</v>
      </c>
      <c r="BB10" s="16">
        <f t="shared" si="12"/>
        <v>7.4999999999999997E-2</v>
      </c>
      <c r="BC10" s="16">
        <f t="shared" si="12"/>
        <v>7.3170731707317069E-2</v>
      </c>
      <c r="BD10" s="16">
        <f t="shared" si="12"/>
        <v>7.1428571428571438E-2</v>
      </c>
      <c r="BE10" s="16">
        <f t="shared" si="12"/>
        <v>6.9767441860465115E-2</v>
      </c>
      <c r="BF10" s="16">
        <f t="shared" si="12"/>
        <v>6.8181818181818191E-2</v>
      </c>
      <c r="BG10" s="16">
        <f t="shared" si="12"/>
        <v>6.6666666666666666E-2</v>
      </c>
      <c r="BH10" s="16">
        <f t="shared" si="12"/>
        <v>6.5217391304347824E-2</v>
      </c>
      <c r="BI10" s="16">
        <f t="shared" si="12"/>
        <v>6.3829787234042548E-2</v>
      </c>
      <c r="BJ10" s="16">
        <f t="shared" si="12"/>
        <v>6.25E-2</v>
      </c>
      <c r="BK10" s="16">
        <f t="shared" si="12"/>
        <v>6.1224489795918373E-2</v>
      </c>
      <c r="BL10" s="16">
        <f t="shared" si="12"/>
        <v>0.06</v>
      </c>
      <c r="BM10" s="16">
        <f t="shared" si="12"/>
        <v>5.8823529411764705E-2</v>
      </c>
      <c r="BN10" s="16">
        <f t="shared" si="12"/>
        <v>5.7692307692307696E-2</v>
      </c>
      <c r="BO10" s="16">
        <f t="shared" si="12"/>
        <v>5.6603773584905662E-2</v>
      </c>
      <c r="BP10" s="16">
        <f t="shared" si="12"/>
        <v>5.5555555555555559E-2</v>
      </c>
      <c r="BQ10" s="16">
        <f t="shared" si="12"/>
        <v>5.4545454545454543E-2</v>
      </c>
      <c r="BR10" s="16">
        <f t="shared" si="12"/>
        <v>5.3571428571428575E-2</v>
      </c>
      <c r="BS10" s="16">
        <f t="shared" si="12"/>
        <v>5.2631578947368425E-2</v>
      </c>
      <c r="BT10" s="16">
        <f t="shared" si="12"/>
        <v>5.1724137931034489E-2</v>
      </c>
      <c r="BU10" s="16">
        <f t="shared" si="12"/>
        <v>5.0847457627118647E-2</v>
      </c>
      <c r="BV10" s="16">
        <f t="shared" si="12"/>
        <v>0.05</v>
      </c>
      <c r="BW10" s="16">
        <f t="shared" si="12"/>
        <v>4.9180327868852458E-2</v>
      </c>
      <c r="BX10" s="16">
        <f t="shared" si="12"/>
        <v>4.8387096774193547E-2</v>
      </c>
      <c r="BY10" s="16">
        <f t="shared" si="12"/>
        <v>4.7619047619047616E-2</v>
      </c>
      <c r="BZ10" s="16">
        <f t="shared" si="12"/>
        <v>4.6875E-2</v>
      </c>
      <c r="CA10" s="16">
        <f t="shared" si="12"/>
        <v>4.6153846153846156E-2</v>
      </c>
      <c r="CB10" s="16">
        <f t="shared" ref="CB10:DJ10" si="13">CB9*$C$5</f>
        <v>4.5454545454545456E-2</v>
      </c>
      <c r="CC10" s="16">
        <f t="shared" si="13"/>
        <v>4.4776119402985072E-2</v>
      </c>
      <c r="CD10" s="16">
        <f t="shared" si="13"/>
        <v>4.4117647058823525E-2</v>
      </c>
      <c r="CE10" s="16">
        <f t="shared" si="13"/>
        <v>4.3478260869565216E-2</v>
      </c>
      <c r="CF10" s="16">
        <f t="shared" si="13"/>
        <v>4.2857142857142858E-2</v>
      </c>
      <c r="CG10" s="16">
        <f t="shared" si="13"/>
        <v>4.2253521126760563E-2</v>
      </c>
      <c r="CH10" s="16">
        <f t="shared" si="13"/>
        <v>4.1666666666666671E-2</v>
      </c>
      <c r="CI10" s="16">
        <f t="shared" si="13"/>
        <v>4.1095890410958902E-2</v>
      </c>
      <c r="CJ10" s="16">
        <f t="shared" si="13"/>
        <v>4.0540540540540543E-2</v>
      </c>
      <c r="CK10" s="16">
        <f t="shared" si="13"/>
        <v>4.0000000000000008E-2</v>
      </c>
      <c r="CL10" s="16">
        <f t="shared" si="13"/>
        <v>3.9473684210526314E-2</v>
      </c>
      <c r="CM10" s="16">
        <f t="shared" si="13"/>
        <v>3.896103896103896E-2</v>
      </c>
      <c r="CN10" s="16">
        <f t="shared" si="13"/>
        <v>3.8461538461538464E-2</v>
      </c>
      <c r="CO10" s="16">
        <f t="shared" si="13"/>
        <v>3.7974683544303799E-2</v>
      </c>
      <c r="CP10" s="16">
        <f t="shared" si="13"/>
        <v>3.7499999999999999E-2</v>
      </c>
      <c r="CQ10" s="16">
        <f t="shared" si="13"/>
        <v>3.7037037037037035E-2</v>
      </c>
      <c r="CR10" s="16">
        <f t="shared" si="13"/>
        <v>3.6585365853658534E-2</v>
      </c>
      <c r="CS10" s="16">
        <f t="shared" si="13"/>
        <v>3.6144578313253017E-2</v>
      </c>
      <c r="CT10" s="16">
        <f t="shared" si="13"/>
        <v>3.5714285714285719E-2</v>
      </c>
      <c r="CU10" s="16">
        <f t="shared" si="13"/>
        <v>3.529411764705883E-2</v>
      </c>
      <c r="CV10" s="16">
        <f t="shared" si="13"/>
        <v>3.4883720930232558E-2</v>
      </c>
      <c r="CW10" s="16">
        <f t="shared" si="13"/>
        <v>3.4482758620689655E-2</v>
      </c>
      <c r="CX10" s="16">
        <f t="shared" si="13"/>
        <v>3.4090909090909095E-2</v>
      </c>
      <c r="CY10" s="16">
        <f t="shared" si="13"/>
        <v>3.3707865168539332E-2</v>
      </c>
      <c r="CZ10" s="16">
        <f t="shared" si="13"/>
        <v>3.3333333333333333E-2</v>
      </c>
      <c r="DA10" s="16">
        <f t="shared" si="13"/>
        <v>3.2967032967032968E-2</v>
      </c>
      <c r="DB10" s="16">
        <f t="shared" si="13"/>
        <v>3.2608695652173912E-2</v>
      </c>
      <c r="DC10" s="16">
        <f t="shared" si="13"/>
        <v>3.2258064516129031E-2</v>
      </c>
      <c r="DD10" s="16">
        <f t="shared" si="13"/>
        <v>3.1914893617021274E-2</v>
      </c>
      <c r="DE10" s="16">
        <f t="shared" si="13"/>
        <v>3.1578947368421054E-2</v>
      </c>
      <c r="DF10" s="16">
        <f t="shared" si="13"/>
        <v>3.125E-2</v>
      </c>
      <c r="DG10" s="16">
        <f t="shared" si="13"/>
        <v>3.0927835051546393E-2</v>
      </c>
      <c r="DH10" s="16">
        <f t="shared" si="13"/>
        <v>3.0612244897959186E-2</v>
      </c>
      <c r="DI10" s="16">
        <f t="shared" si="13"/>
        <v>3.0303030303030304E-2</v>
      </c>
      <c r="DJ10" s="16">
        <f t="shared" si="13"/>
        <v>0.03</v>
      </c>
    </row>
    <row r="11" spans="1:114" x14ac:dyDescent="0.35">
      <c r="A11" s="8" t="s">
        <v>20</v>
      </c>
      <c r="B11" s="3" t="s">
        <v>11</v>
      </c>
      <c r="C11" s="3">
        <v>100</v>
      </c>
      <c r="D11" s="3">
        <v>100</v>
      </c>
      <c r="E11" s="3">
        <v>100</v>
      </c>
      <c r="F11" s="3">
        <v>100</v>
      </c>
      <c r="G11" s="3">
        <v>100</v>
      </c>
      <c r="H11" s="3">
        <v>100</v>
      </c>
    </row>
    <row r="12" spans="1:114" x14ac:dyDescent="0.35">
      <c r="A12" s="8" t="s">
        <v>21</v>
      </c>
      <c r="B12" s="5"/>
      <c r="C12" s="3">
        <v>0.97</v>
      </c>
      <c r="D12" s="3">
        <v>0.97</v>
      </c>
      <c r="E12" s="3">
        <v>0.95</v>
      </c>
      <c r="F12" s="3">
        <v>0.95</v>
      </c>
      <c r="G12" s="3">
        <v>0.99</v>
      </c>
      <c r="H12" s="3">
        <v>0.99</v>
      </c>
      <c r="M12" s="25" t="s">
        <v>35</v>
      </c>
      <c r="O12" s="34">
        <f t="shared" ref="O12:AT12" si="14">($C$7/$C$8)/(O1*$C$9)</f>
        <v>16.666666666666668</v>
      </c>
      <c r="P12" s="34">
        <f t="shared" si="14"/>
        <v>8.3333333333333339</v>
      </c>
      <c r="Q12" s="34">
        <f t="shared" si="14"/>
        <v>5.5555555555555554</v>
      </c>
      <c r="R12" s="34">
        <f t="shared" si="14"/>
        <v>4.166666666666667</v>
      </c>
      <c r="S12" s="34">
        <f t="shared" si="14"/>
        <v>3.3333333333333335</v>
      </c>
      <c r="T12" s="34">
        <f t="shared" si="14"/>
        <v>2.7777777777777777</v>
      </c>
      <c r="U12" s="34">
        <f t="shared" si="14"/>
        <v>2.3809523809523809</v>
      </c>
      <c r="V12" s="34">
        <f t="shared" si="14"/>
        <v>2.0833333333333335</v>
      </c>
      <c r="W12" s="34">
        <f t="shared" si="14"/>
        <v>1.8518518518518519</v>
      </c>
      <c r="X12" s="34">
        <f t="shared" si="14"/>
        <v>1.6666666666666667</v>
      </c>
      <c r="Y12" s="34">
        <f t="shared" si="14"/>
        <v>1.5151515151515151</v>
      </c>
      <c r="Z12" s="34">
        <f t="shared" si="14"/>
        <v>1.3888888888888888</v>
      </c>
      <c r="AA12" s="34">
        <f t="shared" si="14"/>
        <v>1.2820512820512822</v>
      </c>
      <c r="AB12" s="34">
        <f t="shared" si="14"/>
        <v>1.1904761904761905</v>
      </c>
      <c r="AC12" s="34">
        <f t="shared" si="14"/>
        <v>1.1111111111111112</v>
      </c>
      <c r="AD12" s="34">
        <f t="shared" si="14"/>
        <v>1.0416666666666667</v>
      </c>
      <c r="AE12" s="34">
        <f t="shared" si="14"/>
        <v>0.98039215686274506</v>
      </c>
      <c r="AF12" s="34">
        <f t="shared" si="14"/>
        <v>0.92592592592592593</v>
      </c>
      <c r="AG12" s="34">
        <f t="shared" si="14"/>
        <v>0.8771929824561403</v>
      </c>
      <c r="AH12" s="34">
        <f t="shared" si="14"/>
        <v>0.83333333333333337</v>
      </c>
      <c r="AI12" s="34">
        <f t="shared" si="14"/>
        <v>0.79365079365079361</v>
      </c>
      <c r="AJ12" s="34">
        <f t="shared" si="14"/>
        <v>0.75757575757575757</v>
      </c>
      <c r="AK12" s="34">
        <f t="shared" si="14"/>
        <v>0.72463768115942029</v>
      </c>
      <c r="AL12" s="34">
        <f t="shared" si="14"/>
        <v>0.69444444444444442</v>
      </c>
      <c r="AM12" s="34">
        <f t="shared" si="14"/>
        <v>0.66666666666666663</v>
      </c>
      <c r="AN12" s="34">
        <f t="shared" si="14"/>
        <v>0.64102564102564108</v>
      </c>
      <c r="AO12" s="34">
        <f t="shared" si="14"/>
        <v>0.61728395061728392</v>
      </c>
      <c r="AP12" s="34">
        <f t="shared" si="14"/>
        <v>0.59523809523809523</v>
      </c>
      <c r="AQ12" s="34">
        <f t="shared" si="14"/>
        <v>0.57471264367816088</v>
      </c>
      <c r="AR12" s="34">
        <f t="shared" si="14"/>
        <v>0.55555555555555558</v>
      </c>
      <c r="AS12" s="34">
        <f t="shared" si="14"/>
        <v>0.5376344086021505</v>
      </c>
      <c r="AT12" s="34">
        <f t="shared" si="14"/>
        <v>0.52083333333333337</v>
      </c>
      <c r="AU12" s="34">
        <f t="shared" ref="AU12:BZ12" si="15">($C$7/$C$8)/(AU1*$C$9)</f>
        <v>0.50505050505050508</v>
      </c>
      <c r="AV12" s="34">
        <f t="shared" si="15"/>
        <v>0.49019607843137253</v>
      </c>
      <c r="AW12" s="34">
        <f t="shared" si="15"/>
        <v>0.47619047619047616</v>
      </c>
      <c r="AX12" s="34">
        <f t="shared" si="15"/>
        <v>0.46296296296296297</v>
      </c>
      <c r="AY12" s="34">
        <f t="shared" si="15"/>
        <v>0.45045045045045046</v>
      </c>
      <c r="AZ12" s="34">
        <f t="shared" si="15"/>
        <v>0.43859649122807015</v>
      </c>
      <c r="BA12" s="34">
        <f t="shared" si="15"/>
        <v>0.42735042735042733</v>
      </c>
      <c r="BB12" s="34">
        <f t="shared" si="15"/>
        <v>0.41666666666666669</v>
      </c>
      <c r="BC12" s="34">
        <f t="shared" si="15"/>
        <v>0.4065040650406504</v>
      </c>
      <c r="BD12" s="34">
        <f t="shared" si="15"/>
        <v>0.3968253968253968</v>
      </c>
      <c r="BE12" s="34">
        <f t="shared" si="15"/>
        <v>0.38759689922480622</v>
      </c>
      <c r="BF12" s="34">
        <f t="shared" si="15"/>
        <v>0.37878787878787878</v>
      </c>
      <c r="BG12" s="34">
        <f t="shared" si="15"/>
        <v>0.37037037037037035</v>
      </c>
      <c r="BH12" s="34">
        <f t="shared" si="15"/>
        <v>0.36231884057971014</v>
      </c>
      <c r="BI12" s="34">
        <f t="shared" si="15"/>
        <v>0.3546099290780142</v>
      </c>
      <c r="BJ12" s="34">
        <f t="shared" si="15"/>
        <v>0.34722222222222221</v>
      </c>
      <c r="BK12" s="34">
        <f t="shared" si="15"/>
        <v>0.3401360544217687</v>
      </c>
      <c r="BL12" s="34">
        <f t="shared" si="15"/>
        <v>0.33333333333333331</v>
      </c>
      <c r="BM12" s="34">
        <f t="shared" si="15"/>
        <v>0.32679738562091504</v>
      </c>
      <c r="BN12" s="34">
        <f t="shared" si="15"/>
        <v>0.32051282051282054</v>
      </c>
      <c r="BO12" s="34">
        <f t="shared" si="15"/>
        <v>0.31446540880503143</v>
      </c>
      <c r="BP12" s="34">
        <f t="shared" si="15"/>
        <v>0.30864197530864196</v>
      </c>
      <c r="BQ12" s="34">
        <f t="shared" si="15"/>
        <v>0.30303030303030304</v>
      </c>
      <c r="BR12" s="34">
        <f t="shared" si="15"/>
        <v>0.29761904761904762</v>
      </c>
      <c r="BS12" s="34">
        <f t="shared" si="15"/>
        <v>0.29239766081871343</v>
      </c>
      <c r="BT12" s="34">
        <f t="shared" si="15"/>
        <v>0.28735632183908044</v>
      </c>
      <c r="BU12" s="34">
        <f t="shared" si="15"/>
        <v>0.2824858757062147</v>
      </c>
      <c r="BV12" s="34">
        <f t="shared" si="15"/>
        <v>0.27777777777777779</v>
      </c>
      <c r="BW12" s="34">
        <f t="shared" si="15"/>
        <v>0.27322404371584702</v>
      </c>
      <c r="BX12" s="34">
        <f t="shared" si="15"/>
        <v>0.26881720430107525</v>
      </c>
      <c r="BY12" s="34">
        <f t="shared" si="15"/>
        <v>0.26455026455026454</v>
      </c>
      <c r="BZ12" s="34">
        <f t="shared" si="15"/>
        <v>0.26041666666666669</v>
      </c>
      <c r="CA12" s="34">
        <f t="shared" ref="CA12:DJ12" si="16">($C$7/$C$8)/(CA1*$C$9)</f>
        <v>0.25641025641025639</v>
      </c>
      <c r="CB12" s="34">
        <f t="shared" si="16"/>
        <v>0.25252525252525254</v>
      </c>
      <c r="CC12" s="34">
        <f t="shared" si="16"/>
        <v>0.24875621890547264</v>
      </c>
      <c r="CD12" s="34">
        <f t="shared" si="16"/>
        <v>0.24509803921568626</v>
      </c>
      <c r="CE12" s="34">
        <f t="shared" si="16"/>
        <v>0.24154589371980675</v>
      </c>
      <c r="CF12" s="34">
        <f t="shared" si="16"/>
        <v>0.23809523809523808</v>
      </c>
      <c r="CG12" s="34">
        <f t="shared" si="16"/>
        <v>0.23474178403755869</v>
      </c>
      <c r="CH12" s="34">
        <f t="shared" si="16"/>
        <v>0.23148148148148148</v>
      </c>
      <c r="CI12" s="34">
        <f t="shared" si="16"/>
        <v>0.22831050228310501</v>
      </c>
      <c r="CJ12" s="34">
        <f t="shared" si="16"/>
        <v>0.22522522522522523</v>
      </c>
      <c r="CK12" s="34">
        <f t="shared" si="16"/>
        <v>0.22222222222222221</v>
      </c>
      <c r="CL12" s="34">
        <f t="shared" si="16"/>
        <v>0.21929824561403508</v>
      </c>
      <c r="CM12" s="34">
        <f t="shared" si="16"/>
        <v>0.21645021645021645</v>
      </c>
      <c r="CN12" s="34">
        <f t="shared" si="16"/>
        <v>0.21367521367521367</v>
      </c>
      <c r="CO12" s="34">
        <f t="shared" si="16"/>
        <v>0.2109704641350211</v>
      </c>
      <c r="CP12" s="34">
        <f t="shared" si="16"/>
        <v>0.20833333333333334</v>
      </c>
      <c r="CQ12" s="34">
        <f t="shared" si="16"/>
        <v>0.20576131687242799</v>
      </c>
      <c r="CR12" s="34">
        <f t="shared" si="16"/>
        <v>0.2032520325203252</v>
      </c>
      <c r="CS12" s="34">
        <f t="shared" si="16"/>
        <v>0.20080321285140562</v>
      </c>
      <c r="CT12" s="34">
        <f t="shared" si="16"/>
        <v>0.1984126984126984</v>
      </c>
      <c r="CU12" s="34">
        <f t="shared" si="16"/>
        <v>0.19607843137254902</v>
      </c>
      <c r="CV12" s="34">
        <f t="shared" si="16"/>
        <v>0.19379844961240311</v>
      </c>
      <c r="CW12" s="34">
        <f t="shared" si="16"/>
        <v>0.19157088122605365</v>
      </c>
      <c r="CX12" s="34">
        <f t="shared" si="16"/>
        <v>0.18939393939393939</v>
      </c>
      <c r="CY12" s="34">
        <f t="shared" si="16"/>
        <v>0.18726591760299627</v>
      </c>
      <c r="CZ12" s="34">
        <f t="shared" si="16"/>
        <v>0.18518518518518517</v>
      </c>
      <c r="DA12" s="34">
        <f t="shared" si="16"/>
        <v>0.18315018315018314</v>
      </c>
      <c r="DB12" s="34">
        <f t="shared" si="16"/>
        <v>0.18115942028985507</v>
      </c>
      <c r="DC12" s="34">
        <f t="shared" si="16"/>
        <v>0.17921146953405018</v>
      </c>
      <c r="DD12" s="34">
        <f t="shared" si="16"/>
        <v>0.1773049645390071</v>
      </c>
      <c r="DE12" s="34">
        <f t="shared" si="16"/>
        <v>0.17543859649122806</v>
      </c>
      <c r="DF12" s="34">
        <f t="shared" si="16"/>
        <v>0.1736111111111111</v>
      </c>
      <c r="DG12" s="34">
        <f t="shared" si="16"/>
        <v>0.1718213058419244</v>
      </c>
      <c r="DH12" s="34">
        <f t="shared" si="16"/>
        <v>0.17006802721088435</v>
      </c>
      <c r="DI12" s="34">
        <f t="shared" si="16"/>
        <v>0.16835016835016836</v>
      </c>
      <c r="DJ12" s="34">
        <f t="shared" si="16"/>
        <v>0.16666666666666666</v>
      </c>
    </row>
    <row r="13" spans="1:114" x14ac:dyDescent="0.35">
      <c r="A13" s="8" t="s">
        <v>22</v>
      </c>
      <c r="B13" s="3"/>
      <c r="C13" s="3">
        <v>0.05</v>
      </c>
      <c r="D13" s="3">
        <v>0.05</v>
      </c>
      <c r="E13" s="3">
        <v>0.03</v>
      </c>
      <c r="F13" s="3">
        <v>0.02</v>
      </c>
      <c r="G13" s="3">
        <v>0.01</v>
      </c>
      <c r="H13" s="3">
        <v>0.01</v>
      </c>
    </row>
    <row r="14" spans="1:114" x14ac:dyDescent="0.35">
      <c r="A14" s="11" t="s">
        <v>23</v>
      </c>
      <c r="B14" s="3" t="s">
        <v>26</v>
      </c>
      <c r="C14" s="12">
        <v>2000</v>
      </c>
      <c r="D14" s="12">
        <v>2000</v>
      </c>
      <c r="E14" s="12">
        <v>2000</v>
      </c>
      <c r="F14" s="12">
        <v>2000</v>
      </c>
      <c r="G14" s="12">
        <v>2000</v>
      </c>
      <c r="H14" s="12">
        <v>2000</v>
      </c>
      <c r="M14" s="28" t="s">
        <v>25</v>
      </c>
      <c r="O14" s="16">
        <f t="shared" ref="O14:AT14" si="17">$C$108/(O1*$C$9)</f>
        <v>0</v>
      </c>
      <c r="P14" s="16">
        <f t="shared" si="17"/>
        <v>0</v>
      </c>
      <c r="Q14" s="16">
        <f t="shared" si="17"/>
        <v>0</v>
      </c>
      <c r="R14" s="16">
        <f t="shared" si="17"/>
        <v>0</v>
      </c>
      <c r="S14" s="16">
        <f t="shared" si="17"/>
        <v>0</v>
      </c>
      <c r="T14" s="16">
        <f t="shared" si="17"/>
        <v>0</v>
      </c>
      <c r="U14" s="16">
        <f t="shared" si="17"/>
        <v>0</v>
      </c>
      <c r="V14" s="16">
        <f t="shared" si="17"/>
        <v>0</v>
      </c>
      <c r="W14" s="16">
        <f t="shared" si="17"/>
        <v>0</v>
      </c>
      <c r="X14" s="16">
        <f t="shared" si="17"/>
        <v>0</v>
      </c>
      <c r="Y14" s="16">
        <f t="shared" si="17"/>
        <v>0</v>
      </c>
      <c r="Z14" s="16">
        <f t="shared" si="17"/>
        <v>0</v>
      </c>
      <c r="AA14" s="16">
        <f t="shared" si="17"/>
        <v>0</v>
      </c>
      <c r="AB14" s="16">
        <f t="shared" si="17"/>
        <v>0</v>
      </c>
      <c r="AC14" s="16">
        <f t="shared" si="17"/>
        <v>0</v>
      </c>
      <c r="AD14" s="16">
        <f t="shared" si="17"/>
        <v>0</v>
      </c>
      <c r="AE14" s="16">
        <f t="shared" si="17"/>
        <v>0</v>
      </c>
      <c r="AF14" s="16">
        <f t="shared" si="17"/>
        <v>0</v>
      </c>
      <c r="AG14" s="16">
        <f t="shared" si="17"/>
        <v>0</v>
      </c>
      <c r="AH14" s="16">
        <f t="shared" si="17"/>
        <v>0</v>
      </c>
      <c r="AI14" s="16">
        <f t="shared" si="17"/>
        <v>0</v>
      </c>
      <c r="AJ14" s="16">
        <f t="shared" si="17"/>
        <v>0</v>
      </c>
      <c r="AK14" s="16">
        <f t="shared" si="17"/>
        <v>0</v>
      </c>
      <c r="AL14" s="16">
        <f t="shared" si="17"/>
        <v>0</v>
      </c>
      <c r="AM14" s="16">
        <f t="shared" si="17"/>
        <v>0</v>
      </c>
      <c r="AN14" s="16">
        <f t="shared" si="17"/>
        <v>0</v>
      </c>
      <c r="AO14" s="16">
        <f t="shared" si="17"/>
        <v>0</v>
      </c>
      <c r="AP14" s="16">
        <f t="shared" si="17"/>
        <v>0</v>
      </c>
      <c r="AQ14" s="16">
        <f t="shared" si="17"/>
        <v>0</v>
      </c>
      <c r="AR14" s="16">
        <f t="shared" si="17"/>
        <v>0</v>
      </c>
      <c r="AS14" s="16">
        <f t="shared" si="17"/>
        <v>0</v>
      </c>
      <c r="AT14" s="16">
        <f t="shared" si="17"/>
        <v>0</v>
      </c>
      <c r="AU14" s="16">
        <f t="shared" ref="AU14:BZ14" si="18">$C$108/(AU1*$C$9)</f>
        <v>0</v>
      </c>
      <c r="AV14" s="16">
        <f t="shared" si="18"/>
        <v>0</v>
      </c>
      <c r="AW14" s="16">
        <f t="shared" si="18"/>
        <v>0</v>
      </c>
      <c r="AX14" s="16">
        <f t="shared" si="18"/>
        <v>0</v>
      </c>
      <c r="AY14" s="16">
        <f t="shared" si="18"/>
        <v>0</v>
      </c>
      <c r="AZ14" s="16">
        <f t="shared" si="18"/>
        <v>0</v>
      </c>
      <c r="BA14" s="16">
        <f t="shared" si="18"/>
        <v>0</v>
      </c>
      <c r="BB14" s="16">
        <f t="shared" si="18"/>
        <v>0</v>
      </c>
      <c r="BC14" s="16">
        <f t="shared" si="18"/>
        <v>0</v>
      </c>
      <c r="BD14" s="16">
        <f t="shared" si="18"/>
        <v>0</v>
      </c>
      <c r="BE14" s="16">
        <f t="shared" si="18"/>
        <v>0</v>
      </c>
      <c r="BF14" s="16">
        <f t="shared" si="18"/>
        <v>0</v>
      </c>
      <c r="BG14" s="16">
        <f t="shared" si="18"/>
        <v>0</v>
      </c>
      <c r="BH14" s="16">
        <f t="shared" si="18"/>
        <v>0</v>
      </c>
      <c r="BI14" s="16">
        <f t="shared" si="18"/>
        <v>0</v>
      </c>
      <c r="BJ14" s="16">
        <f t="shared" si="18"/>
        <v>0</v>
      </c>
      <c r="BK14" s="16">
        <f t="shared" si="18"/>
        <v>0</v>
      </c>
      <c r="BL14" s="16">
        <f t="shared" si="18"/>
        <v>0</v>
      </c>
      <c r="BM14" s="16">
        <f t="shared" si="18"/>
        <v>0</v>
      </c>
      <c r="BN14" s="16">
        <f t="shared" si="18"/>
        <v>0</v>
      </c>
      <c r="BO14" s="16">
        <f t="shared" si="18"/>
        <v>0</v>
      </c>
      <c r="BP14" s="16">
        <f t="shared" si="18"/>
        <v>0</v>
      </c>
      <c r="BQ14" s="16">
        <f t="shared" si="18"/>
        <v>0</v>
      </c>
      <c r="BR14" s="16">
        <f t="shared" si="18"/>
        <v>0</v>
      </c>
      <c r="BS14" s="16">
        <f t="shared" si="18"/>
        <v>0</v>
      </c>
      <c r="BT14" s="16">
        <f t="shared" si="18"/>
        <v>0</v>
      </c>
      <c r="BU14" s="16">
        <f t="shared" si="18"/>
        <v>0</v>
      </c>
      <c r="BV14" s="16">
        <f t="shared" si="18"/>
        <v>0</v>
      </c>
      <c r="BW14" s="16">
        <f t="shared" si="18"/>
        <v>0</v>
      </c>
      <c r="BX14" s="16">
        <f t="shared" si="18"/>
        <v>0</v>
      </c>
      <c r="BY14" s="16">
        <f t="shared" si="18"/>
        <v>0</v>
      </c>
      <c r="BZ14" s="16">
        <f t="shared" si="18"/>
        <v>0</v>
      </c>
      <c r="CA14" s="16">
        <f t="shared" ref="CA14:DJ14" si="19">$C$108/(CA1*$C$9)</f>
        <v>0</v>
      </c>
      <c r="CB14" s="16">
        <f t="shared" si="19"/>
        <v>0</v>
      </c>
      <c r="CC14" s="16">
        <f t="shared" si="19"/>
        <v>0</v>
      </c>
      <c r="CD14" s="16">
        <f t="shared" si="19"/>
        <v>0</v>
      </c>
      <c r="CE14" s="16">
        <f t="shared" si="19"/>
        <v>0</v>
      </c>
      <c r="CF14" s="16">
        <f t="shared" si="19"/>
        <v>0</v>
      </c>
      <c r="CG14" s="16">
        <f t="shared" si="19"/>
        <v>0</v>
      </c>
      <c r="CH14" s="16">
        <f t="shared" si="19"/>
        <v>0</v>
      </c>
      <c r="CI14" s="16">
        <f t="shared" si="19"/>
        <v>0</v>
      </c>
      <c r="CJ14" s="16">
        <f t="shared" si="19"/>
        <v>0</v>
      </c>
      <c r="CK14" s="16">
        <f t="shared" si="19"/>
        <v>0</v>
      </c>
      <c r="CL14" s="16">
        <f t="shared" si="19"/>
        <v>0</v>
      </c>
      <c r="CM14" s="16">
        <f t="shared" si="19"/>
        <v>0</v>
      </c>
      <c r="CN14" s="16">
        <f t="shared" si="19"/>
        <v>0</v>
      </c>
      <c r="CO14" s="16">
        <f t="shared" si="19"/>
        <v>0</v>
      </c>
      <c r="CP14" s="16">
        <f t="shared" si="19"/>
        <v>0</v>
      </c>
      <c r="CQ14" s="16">
        <f t="shared" si="19"/>
        <v>0</v>
      </c>
      <c r="CR14" s="16">
        <f t="shared" si="19"/>
        <v>0</v>
      </c>
      <c r="CS14" s="16">
        <f t="shared" si="19"/>
        <v>0</v>
      </c>
      <c r="CT14" s="16">
        <f t="shared" si="19"/>
        <v>0</v>
      </c>
      <c r="CU14" s="16">
        <f t="shared" si="19"/>
        <v>0</v>
      </c>
      <c r="CV14" s="16">
        <f t="shared" si="19"/>
        <v>0</v>
      </c>
      <c r="CW14" s="16">
        <f t="shared" si="19"/>
        <v>0</v>
      </c>
      <c r="CX14" s="16">
        <f t="shared" si="19"/>
        <v>0</v>
      </c>
      <c r="CY14" s="16">
        <f t="shared" si="19"/>
        <v>0</v>
      </c>
      <c r="CZ14" s="16">
        <f t="shared" si="19"/>
        <v>0</v>
      </c>
      <c r="DA14" s="16">
        <f t="shared" si="19"/>
        <v>0</v>
      </c>
      <c r="DB14" s="16">
        <f t="shared" si="19"/>
        <v>0</v>
      </c>
      <c r="DC14" s="16">
        <f t="shared" si="19"/>
        <v>0</v>
      </c>
      <c r="DD14" s="16">
        <f t="shared" si="19"/>
        <v>0</v>
      </c>
      <c r="DE14" s="16">
        <f t="shared" si="19"/>
        <v>0</v>
      </c>
      <c r="DF14" s="16">
        <f t="shared" si="19"/>
        <v>0</v>
      </c>
      <c r="DG14" s="16">
        <f t="shared" si="19"/>
        <v>0</v>
      </c>
      <c r="DH14" s="16">
        <f t="shared" si="19"/>
        <v>0</v>
      </c>
      <c r="DI14" s="16">
        <f t="shared" si="19"/>
        <v>0</v>
      </c>
      <c r="DJ14" s="16">
        <f t="shared" si="19"/>
        <v>0</v>
      </c>
    </row>
    <row r="15" spans="1:114" x14ac:dyDescent="0.35">
      <c r="A15" s="11" t="s">
        <v>24</v>
      </c>
      <c r="B15" s="3"/>
      <c r="C15" s="10">
        <v>1</v>
      </c>
      <c r="D15" s="10">
        <v>1</v>
      </c>
      <c r="E15" s="10">
        <v>0.7</v>
      </c>
      <c r="F15" s="10">
        <v>0.7</v>
      </c>
      <c r="G15" s="10">
        <v>0</v>
      </c>
      <c r="H15" s="10">
        <v>0</v>
      </c>
    </row>
    <row r="16" spans="1:114" x14ac:dyDescent="0.35">
      <c r="M16" s="29" t="s">
        <v>37</v>
      </c>
      <c r="O16">
        <f t="shared" ref="O16:AT16" si="20">-LOG($C$12,2)</f>
        <v>4.3943347587597055E-2</v>
      </c>
      <c r="P16">
        <f t="shared" si="20"/>
        <v>4.3943347587597055E-2</v>
      </c>
      <c r="Q16">
        <f t="shared" si="20"/>
        <v>4.3943347587597055E-2</v>
      </c>
      <c r="R16">
        <f t="shared" si="20"/>
        <v>4.3943347587597055E-2</v>
      </c>
      <c r="S16">
        <f t="shared" si="20"/>
        <v>4.3943347587597055E-2</v>
      </c>
      <c r="T16">
        <f t="shared" si="20"/>
        <v>4.3943347587597055E-2</v>
      </c>
      <c r="U16">
        <f t="shared" si="20"/>
        <v>4.3943347587597055E-2</v>
      </c>
      <c r="V16">
        <f t="shared" si="20"/>
        <v>4.3943347587597055E-2</v>
      </c>
      <c r="W16">
        <f t="shared" si="20"/>
        <v>4.3943347587597055E-2</v>
      </c>
      <c r="X16">
        <f t="shared" si="20"/>
        <v>4.3943347587597055E-2</v>
      </c>
      <c r="Y16">
        <f t="shared" si="20"/>
        <v>4.3943347587597055E-2</v>
      </c>
      <c r="Z16">
        <f t="shared" si="20"/>
        <v>4.3943347587597055E-2</v>
      </c>
      <c r="AA16">
        <f t="shared" si="20"/>
        <v>4.3943347587597055E-2</v>
      </c>
      <c r="AB16">
        <f t="shared" si="20"/>
        <v>4.3943347587597055E-2</v>
      </c>
      <c r="AC16">
        <f t="shared" si="20"/>
        <v>4.3943347587597055E-2</v>
      </c>
      <c r="AD16">
        <f t="shared" si="20"/>
        <v>4.3943347587597055E-2</v>
      </c>
      <c r="AE16">
        <f t="shared" si="20"/>
        <v>4.3943347587597055E-2</v>
      </c>
      <c r="AF16">
        <f t="shared" si="20"/>
        <v>4.3943347587597055E-2</v>
      </c>
      <c r="AG16">
        <f t="shared" si="20"/>
        <v>4.3943347587597055E-2</v>
      </c>
      <c r="AH16">
        <f t="shared" si="20"/>
        <v>4.3943347587597055E-2</v>
      </c>
      <c r="AI16">
        <f t="shared" si="20"/>
        <v>4.3943347587597055E-2</v>
      </c>
      <c r="AJ16">
        <f t="shared" si="20"/>
        <v>4.3943347587597055E-2</v>
      </c>
      <c r="AK16">
        <f t="shared" si="20"/>
        <v>4.3943347587597055E-2</v>
      </c>
      <c r="AL16">
        <f t="shared" si="20"/>
        <v>4.3943347587597055E-2</v>
      </c>
      <c r="AM16">
        <f t="shared" si="20"/>
        <v>4.3943347587597055E-2</v>
      </c>
      <c r="AN16">
        <f t="shared" si="20"/>
        <v>4.3943347587597055E-2</v>
      </c>
      <c r="AO16">
        <f t="shared" si="20"/>
        <v>4.3943347587597055E-2</v>
      </c>
      <c r="AP16">
        <f t="shared" si="20"/>
        <v>4.3943347587597055E-2</v>
      </c>
      <c r="AQ16">
        <f t="shared" si="20"/>
        <v>4.3943347587597055E-2</v>
      </c>
      <c r="AR16">
        <f t="shared" si="20"/>
        <v>4.3943347587597055E-2</v>
      </c>
      <c r="AS16">
        <f t="shared" si="20"/>
        <v>4.3943347587597055E-2</v>
      </c>
      <c r="AT16">
        <f t="shared" si="20"/>
        <v>4.3943347587597055E-2</v>
      </c>
      <c r="AU16">
        <f t="shared" ref="AU16:BZ16" si="21">-LOG($C$12,2)</f>
        <v>4.3943347587597055E-2</v>
      </c>
      <c r="AV16">
        <f t="shared" si="21"/>
        <v>4.3943347587597055E-2</v>
      </c>
      <c r="AW16">
        <f t="shared" si="21"/>
        <v>4.3943347587597055E-2</v>
      </c>
      <c r="AX16">
        <f t="shared" si="21"/>
        <v>4.3943347587597055E-2</v>
      </c>
      <c r="AY16">
        <f t="shared" si="21"/>
        <v>4.3943347587597055E-2</v>
      </c>
      <c r="AZ16">
        <f t="shared" si="21"/>
        <v>4.3943347587597055E-2</v>
      </c>
      <c r="BA16">
        <f t="shared" si="21"/>
        <v>4.3943347587597055E-2</v>
      </c>
      <c r="BB16">
        <f t="shared" si="21"/>
        <v>4.3943347587597055E-2</v>
      </c>
      <c r="BC16">
        <f t="shared" si="21"/>
        <v>4.3943347587597055E-2</v>
      </c>
      <c r="BD16">
        <f t="shared" si="21"/>
        <v>4.3943347587597055E-2</v>
      </c>
      <c r="BE16">
        <f t="shared" si="21"/>
        <v>4.3943347587597055E-2</v>
      </c>
      <c r="BF16">
        <f t="shared" si="21"/>
        <v>4.3943347587597055E-2</v>
      </c>
      <c r="BG16">
        <f t="shared" si="21"/>
        <v>4.3943347587597055E-2</v>
      </c>
      <c r="BH16">
        <f t="shared" si="21"/>
        <v>4.3943347587597055E-2</v>
      </c>
      <c r="BI16">
        <f t="shared" si="21"/>
        <v>4.3943347587597055E-2</v>
      </c>
      <c r="BJ16">
        <f t="shared" si="21"/>
        <v>4.3943347587597055E-2</v>
      </c>
      <c r="BK16">
        <f t="shared" si="21"/>
        <v>4.3943347587597055E-2</v>
      </c>
      <c r="BL16">
        <f t="shared" si="21"/>
        <v>4.3943347587597055E-2</v>
      </c>
      <c r="BM16">
        <f t="shared" si="21"/>
        <v>4.3943347587597055E-2</v>
      </c>
      <c r="BN16">
        <f t="shared" si="21"/>
        <v>4.3943347587597055E-2</v>
      </c>
      <c r="BO16">
        <f t="shared" si="21"/>
        <v>4.3943347587597055E-2</v>
      </c>
      <c r="BP16">
        <f t="shared" si="21"/>
        <v>4.3943347587597055E-2</v>
      </c>
      <c r="BQ16">
        <f t="shared" si="21"/>
        <v>4.3943347587597055E-2</v>
      </c>
      <c r="BR16">
        <f t="shared" si="21"/>
        <v>4.3943347587597055E-2</v>
      </c>
      <c r="BS16">
        <f t="shared" si="21"/>
        <v>4.3943347587597055E-2</v>
      </c>
      <c r="BT16">
        <f t="shared" si="21"/>
        <v>4.3943347587597055E-2</v>
      </c>
      <c r="BU16">
        <f t="shared" si="21"/>
        <v>4.3943347587597055E-2</v>
      </c>
      <c r="BV16">
        <f t="shared" si="21"/>
        <v>4.3943347587597055E-2</v>
      </c>
      <c r="BW16">
        <f t="shared" si="21"/>
        <v>4.3943347587597055E-2</v>
      </c>
      <c r="BX16">
        <f t="shared" si="21"/>
        <v>4.3943347587597055E-2</v>
      </c>
      <c r="BY16">
        <f t="shared" si="21"/>
        <v>4.3943347587597055E-2</v>
      </c>
      <c r="BZ16">
        <f t="shared" si="21"/>
        <v>4.3943347587597055E-2</v>
      </c>
      <c r="CA16">
        <f t="shared" ref="CA16:DJ16" si="22">-LOG($C$12,2)</f>
        <v>4.3943347587597055E-2</v>
      </c>
      <c r="CB16">
        <f t="shared" si="22"/>
        <v>4.3943347587597055E-2</v>
      </c>
      <c r="CC16">
        <f t="shared" si="22"/>
        <v>4.3943347587597055E-2</v>
      </c>
      <c r="CD16">
        <f t="shared" si="22"/>
        <v>4.3943347587597055E-2</v>
      </c>
      <c r="CE16">
        <f t="shared" si="22"/>
        <v>4.3943347587597055E-2</v>
      </c>
      <c r="CF16">
        <f t="shared" si="22"/>
        <v>4.3943347587597055E-2</v>
      </c>
      <c r="CG16">
        <f t="shared" si="22"/>
        <v>4.3943347587597055E-2</v>
      </c>
      <c r="CH16">
        <f t="shared" si="22"/>
        <v>4.3943347587597055E-2</v>
      </c>
      <c r="CI16">
        <f t="shared" si="22"/>
        <v>4.3943347587597055E-2</v>
      </c>
      <c r="CJ16">
        <f t="shared" si="22"/>
        <v>4.3943347587597055E-2</v>
      </c>
      <c r="CK16">
        <f t="shared" si="22"/>
        <v>4.3943347587597055E-2</v>
      </c>
      <c r="CL16">
        <f t="shared" si="22"/>
        <v>4.3943347587597055E-2</v>
      </c>
      <c r="CM16">
        <f t="shared" si="22"/>
        <v>4.3943347587597055E-2</v>
      </c>
      <c r="CN16">
        <f t="shared" si="22"/>
        <v>4.3943347587597055E-2</v>
      </c>
      <c r="CO16">
        <f t="shared" si="22"/>
        <v>4.3943347587597055E-2</v>
      </c>
      <c r="CP16">
        <f t="shared" si="22"/>
        <v>4.3943347587597055E-2</v>
      </c>
      <c r="CQ16">
        <f t="shared" si="22"/>
        <v>4.3943347587597055E-2</v>
      </c>
      <c r="CR16">
        <f t="shared" si="22"/>
        <v>4.3943347587597055E-2</v>
      </c>
      <c r="CS16">
        <f t="shared" si="22"/>
        <v>4.3943347587597055E-2</v>
      </c>
      <c r="CT16">
        <f t="shared" si="22"/>
        <v>4.3943347587597055E-2</v>
      </c>
      <c r="CU16">
        <f t="shared" si="22"/>
        <v>4.3943347587597055E-2</v>
      </c>
      <c r="CV16">
        <f t="shared" si="22"/>
        <v>4.3943347587597055E-2</v>
      </c>
      <c r="CW16">
        <f t="shared" si="22"/>
        <v>4.3943347587597055E-2</v>
      </c>
      <c r="CX16">
        <f t="shared" si="22"/>
        <v>4.3943347587597055E-2</v>
      </c>
      <c r="CY16">
        <f t="shared" si="22"/>
        <v>4.3943347587597055E-2</v>
      </c>
      <c r="CZ16">
        <f t="shared" si="22"/>
        <v>4.3943347587597055E-2</v>
      </c>
      <c r="DA16">
        <f t="shared" si="22"/>
        <v>4.3943347587597055E-2</v>
      </c>
      <c r="DB16">
        <f t="shared" si="22"/>
        <v>4.3943347587597055E-2</v>
      </c>
      <c r="DC16">
        <f t="shared" si="22"/>
        <v>4.3943347587597055E-2</v>
      </c>
      <c r="DD16">
        <f t="shared" si="22"/>
        <v>4.3943347587597055E-2</v>
      </c>
      <c r="DE16">
        <f t="shared" si="22"/>
        <v>4.3943347587597055E-2</v>
      </c>
      <c r="DF16">
        <f t="shared" si="22"/>
        <v>4.3943347587597055E-2</v>
      </c>
      <c r="DG16">
        <f t="shared" si="22"/>
        <v>4.3943347587597055E-2</v>
      </c>
      <c r="DH16">
        <f t="shared" si="22"/>
        <v>4.3943347587597055E-2</v>
      </c>
      <c r="DI16">
        <f t="shared" si="22"/>
        <v>4.3943347587597055E-2</v>
      </c>
      <c r="DJ16">
        <f t="shared" si="22"/>
        <v>4.3943347587597055E-2</v>
      </c>
    </row>
    <row r="17" spans="11:114" x14ac:dyDescent="0.35">
      <c r="M17" s="30" t="s">
        <v>40</v>
      </c>
      <c r="O17">
        <f t="shared" ref="O17:AT17" si="23">$C$13*O1^(-O16)</f>
        <v>0.05</v>
      </c>
      <c r="P17">
        <f t="shared" si="23"/>
        <v>4.8499999999999995E-2</v>
      </c>
      <c r="Q17">
        <f t="shared" si="23"/>
        <v>4.7643504492805723E-2</v>
      </c>
      <c r="R17">
        <f t="shared" si="23"/>
        <v>4.7044999999999997E-2</v>
      </c>
      <c r="S17">
        <f t="shared" si="23"/>
        <v>4.6585946380114845E-2</v>
      </c>
      <c r="T17">
        <f t="shared" si="23"/>
        <v>4.6214199358021554E-2</v>
      </c>
      <c r="U17">
        <f t="shared" si="23"/>
        <v>4.5902207030972308E-2</v>
      </c>
      <c r="V17">
        <f t="shared" si="23"/>
        <v>4.5633649999999998E-2</v>
      </c>
      <c r="W17">
        <f t="shared" si="23"/>
        <v>4.5398070407119989E-2</v>
      </c>
      <c r="X17">
        <f t="shared" si="23"/>
        <v>4.5188367988711398E-2</v>
      </c>
      <c r="Y17">
        <f t="shared" si="23"/>
        <v>4.4999503662033882E-2</v>
      </c>
      <c r="Z17">
        <f t="shared" si="23"/>
        <v>4.4827773377280916E-2</v>
      </c>
      <c r="AA17">
        <f t="shared" si="23"/>
        <v>4.4670375627347915E-2</v>
      </c>
      <c r="AB17">
        <f t="shared" si="23"/>
        <v>4.4525140820043135E-2</v>
      </c>
      <c r="AC17">
        <f t="shared" si="23"/>
        <v>4.4390354913252161E-2</v>
      </c>
      <c r="AD17">
        <f t="shared" si="23"/>
        <v>4.4264640499999994E-2</v>
      </c>
      <c r="AE17">
        <f t="shared" si="23"/>
        <v>4.4146874273456059E-2</v>
      </c>
      <c r="AF17">
        <f t="shared" si="23"/>
        <v>4.4036128294906392E-2</v>
      </c>
      <c r="AG17">
        <f t="shared" si="23"/>
        <v>4.3931627282056664E-2</v>
      </c>
      <c r="AH17">
        <f t="shared" si="23"/>
        <v>4.3832716949050055E-2</v>
      </c>
      <c r="AI17">
        <f t="shared" si="23"/>
        <v>4.3738840138196546E-2</v>
      </c>
      <c r="AJ17">
        <f t="shared" si="23"/>
        <v>4.3649518552172861E-2</v>
      </c>
      <c r="AK17">
        <f t="shared" si="23"/>
        <v>4.356433858182291E-2</v>
      </c>
      <c r="AL17">
        <f t="shared" si="23"/>
        <v>4.3482940175962478E-2</v>
      </c>
      <c r="AM17">
        <f t="shared" si="23"/>
        <v>4.3405008002618713E-2</v>
      </c>
      <c r="AN17">
        <f t="shared" si="23"/>
        <v>4.3330264358527472E-2</v>
      </c>
      <c r="AO17">
        <f t="shared" si="23"/>
        <v>4.3258463428126642E-2</v>
      </c>
      <c r="AP17">
        <f t="shared" si="23"/>
        <v>4.3189386595441838E-2</v>
      </c>
      <c r="AQ17">
        <f t="shared" si="23"/>
        <v>4.312283858557845E-2</v>
      </c>
      <c r="AR17">
        <f t="shared" si="23"/>
        <v>4.3058644265854602E-2</v>
      </c>
      <c r="AS17">
        <f t="shared" si="23"/>
        <v>4.2996645975865569E-2</v>
      </c>
      <c r="AT17">
        <f t="shared" si="23"/>
        <v>4.293670128499999E-2</v>
      </c>
      <c r="AU17">
        <f t="shared" ref="AU17:BZ17" si="24">$C$13*AU1^(-AU16)</f>
        <v>4.2878681097922783E-2</v>
      </c>
      <c r="AV17">
        <f t="shared" si="24"/>
        <v>4.2822468045252381E-2</v>
      </c>
      <c r="AW17">
        <f t="shared" si="24"/>
        <v>4.2767955109476133E-2</v>
      </c>
      <c r="AX17">
        <f t="shared" si="24"/>
        <v>4.2715044446059197E-2</v>
      </c>
      <c r="AY17">
        <f t="shared" si="24"/>
        <v>4.2663646367429989E-2</v>
      </c>
      <c r="AZ17">
        <f t="shared" si="24"/>
        <v>4.2613678463594963E-2</v>
      </c>
      <c r="BA17">
        <f t="shared" si="24"/>
        <v>4.25650648379374E-2</v>
      </c>
      <c r="BB17">
        <f t="shared" si="24"/>
        <v>4.2517735440578554E-2</v>
      </c>
      <c r="BC17">
        <f t="shared" si="24"/>
        <v>4.2471625484744341E-2</v>
      </c>
      <c r="BD17">
        <f t="shared" si="24"/>
        <v>4.2426674934050647E-2</v>
      </c>
      <c r="BE17">
        <f t="shared" si="24"/>
        <v>4.2382828050624238E-2</v>
      </c>
      <c r="BF17">
        <f t="shared" si="24"/>
        <v>4.2340032995607679E-2</v>
      </c>
      <c r="BG17">
        <f t="shared" si="24"/>
        <v>4.2298241474935411E-2</v>
      </c>
      <c r="BH17">
        <f t="shared" si="24"/>
        <v>4.2257408424368224E-2</v>
      </c>
      <c r="BI17">
        <f t="shared" si="24"/>
        <v>4.2217491728684609E-2</v>
      </c>
      <c r="BJ17">
        <f t="shared" si="24"/>
        <v>4.2178451970683602E-2</v>
      </c>
      <c r="BK17">
        <f t="shared" si="24"/>
        <v>4.2140252206284867E-2</v>
      </c>
      <c r="BL17">
        <f t="shared" si="24"/>
        <v>4.210285776254015E-2</v>
      </c>
      <c r="BM17">
        <f t="shared" si="24"/>
        <v>4.2066236055814665E-2</v>
      </c>
      <c r="BN17">
        <f t="shared" si="24"/>
        <v>4.2030356427771642E-2</v>
      </c>
      <c r="BO17">
        <f t="shared" si="24"/>
        <v>4.1995189997111028E-2</v>
      </c>
      <c r="BP17">
        <f t="shared" si="24"/>
        <v>4.1960709525282844E-2</v>
      </c>
      <c r="BQ17">
        <f t="shared" si="24"/>
        <v>4.1926889294625846E-2</v>
      </c>
      <c r="BR17">
        <f t="shared" si="24"/>
        <v>4.1893704997578579E-2</v>
      </c>
      <c r="BS17">
        <f t="shared" si="24"/>
        <v>4.1861133635778668E-2</v>
      </c>
      <c r="BT17">
        <f t="shared" si="24"/>
        <v>4.1829153428011093E-2</v>
      </c>
      <c r="BU17">
        <f t="shared" si="24"/>
        <v>4.1797743726091574E-2</v>
      </c>
      <c r="BV17">
        <f t="shared" si="24"/>
        <v>4.1766884937878966E-2</v>
      </c>
      <c r="BW17">
        <f t="shared" si="24"/>
        <v>4.1736558456704848E-2</v>
      </c>
      <c r="BX17">
        <f t="shared" si="24"/>
        <v>4.17067465965896E-2</v>
      </c>
      <c r="BY17">
        <f t="shared" si="24"/>
        <v>4.1677432532685577E-2</v>
      </c>
      <c r="BZ17">
        <f t="shared" si="24"/>
        <v>4.164860024645E-2</v>
      </c>
      <c r="CA17">
        <f t="shared" ref="CA17:DF17" si="25">$C$13*CA1^(-CA16)</f>
        <v>4.1620234475104378E-2</v>
      </c>
      <c r="CB17">
        <f t="shared" si="25"/>
        <v>4.1592320664985097E-2</v>
      </c>
      <c r="CC17">
        <f t="shared" si="25"/>
        <v>4.1564844928431502E-2</v>
      </c>
      <c r="CD17">
        <f t="shared" si="25"/>
        <v>4.1537794003894797E-2</v>
      </c>
      <c r="CE17">
        <f t="shared" si="25"/>
        <v>4.1511155218983797E-2</v>
      </c>
      <c r="CF17">
        <f t="shared" si="25"/>
        <v>4.1484916456191845E-2</v>
      </c>
      <c r="CG17">
        <f t="shared" si="25"/>
        <v>4.1459066121075493E-2</v>
      </c>
      <c r="CH17">
        <f t="shared" si="25"/>
        <v>4.1433593112677414E-2</v>
      </c>
      <c r="CI17">
        <f t="shared" si="25"/>
        <v>4.1408486796006679E-2</v>
      </c>
      <c r="CJ17">
        <f t="shared" si="25"/>
        <v>4.1383736976407091E-2</v>
      </c>
      <c r="CK17">
        <f t="shared" si="25"/>
        <v>4.135933387566066E-2</v>
      </c>
      <c r="CL17">
        <f t="shared" si="25"/>
        <v>4.1335268109687115E-2</v>
      </c>
      <c r="CM17">
        <f t="shared" si="25"/>
        <v>4.1311530667713509E-2</v>
      </c>
      <c r="CN17">
        <f t="shared" si="25"/>
        <v>4.1288112892799267E-2</v>
      </c>
      <c r="CO17">
        <f t="shared" si="25"/>
        <v>4.1265006463612315E-2</v>
      </c>
      <c r="CP17">
        <f t="shared" si="25"/>
        <v>4.1242203377361203E-2</v>
      </c>
      <c r="CQ17">
        <f t="shared" si="25"/>
        <v>4.1219695933796478E-2</v>
      </c>
      <c r="CR17">
        <f t="shared" si="25"/>
        <v>4.1197476720201999E-2</v>
      </c>
      <c r="CS17">
        <f t="shared" si="25"/>
        <v>4.1175538597303663E-2</v>
      </c>
      <c r="CT17">
        <f t="shared" si="25"/>
        <v>4.1153874686029136E-2</v>
      </c>
      <c r="CU17">
        <f t="shared" si="25"/>
        <v>4.11324783550579E-2</v>
      </c>
      <c r="CV17">
        <f t="shared" si="25"/>
        <v>4.1111343209105512E-2</v>
      </c>
      <c r="CW17">
        <f t="shared" si="25"/>
        <v>4.1090463077890861E-2</v>
      </c>
      <c r="CX17">
        <f t="shared" si="25"/>
        <v>4.1069832005739451E-2</v>
      </c>
      <c r="CY17">
        <f t="shared" si="25"/>
        <v>4.1049444241778962E-2</v>
      </c>
      <c r="CZ17">
        <f t="shared" si="25"/>
        <v>4.1029294230687352E-2</v>
      </c>
      <c r="DA17">
        <f t="shared" si="25"/>
        <v>4.1009376603956454E-2</v>
      </c>
      <c r="DB17">
        <f t="shared" si="25"/>
        <v>4.0989686171637174E-2</v>
      </c>
      <c r="DC17">
        <f t="shared" si="25"/>
        <v>4.0970217914534569E-2</v>
      </c>
      <c r="DD17">
        <f t="shared" si="25"/>
        <v>4.0950966976824071E-2</v>
      </c>
      <c r="DE17">
        <f t="shared" si="25"/>
        <v>4.0931928659061652E-2</v>
      </c>
      <c r="DF17">
        <f t="shared" si="25"/>
        <v>4.0913098411563098E-2</v>
      </c>
      <c r="DG17">
        <f t="shared" ref="DG17:EL17" si="26">$C$13*DG1^(-DG16)</f>
        <v>4.0894471828129351E-2</v>
      </c>
      <c r="DH17">
        <f t="shared" si="26"/>
        <v>4.0876044640096316E-2</v>
      </c>
      <c r="DI17">
        <f t="shared" si="26"/>
        <v>4.0857812710689362E-2</v>
      </c>
      <c r="DJ17">
        <f t="shared" si="26"/>
        <v>4.0839772029663934E-2</v>
      </c>
    </row>
    <row r="18" spans="11:114" x14ac:dyDescent="0.35">
      <c r="M18" s="29" t="s">
        <v>36</v>
      </c>
      <c r="O18">
        <f>O17</f>
        <v>0.05</v>
      </c>
      <c r="P18">
        <f>O18+P17</f>
        <v>9.8500000000000004E-2</v>
      </c>
      <c r="Q18">
        <f t="shared" ref="Q18:CB18" si="27">P18+Q17</f>
        <v>0.14614350449280572</v>
      </c>
      <c r="R18">
        <f t="shared" si="27"/>
        <v>0.19318850449280572</v>
      </c>
      <c r="S18">
        <f t="shared" si="27"/>
        <v>0.23977445087292057</v>
      </c>
      <c r="T18">
        <f t="shared" si="27"/>
        <v>0.28598865023094211</v>
      </c>
      <c r="U18">
        <f t="shared" si="27"/>
        <v>0.33189085726191442</v>
      </c>
      <c r="V18">
        <f t="shared" si="27"/>
        <v>0.37752450726191444</v>
      </c>
      <c r="W18">
        <f t="shared" si="27"/>
        <v>0.42292257766903441</v>
      </c>
      <c r="X18">
        <f t="shared" si="27"/>
        <v>0.4681109456577458</v>
      </c>
      <c r="Y18">
        <f t="shared" si="27"/>
        <v>0.51311044931977967</v>
      </c>
      <c r="Z18">
        <f t="shared" si="27"/>
        <v>0.55793822269706062</v>
      </c>
      <c r="AA18">
        <f t="shared" si="27"/>
        <v>0.6026085983244085</v>
      </c>
      <c r="AB18">
        <f t="shared" si="27"/>
        <v>0.6471337391444516</v>
      </c>
      <c r="AC18">
        <f t="shared" si="27"/>
        <v>0.69152409405770376</v>
      </c>
      <c r="AD18">
        <f t="shared" si="27"/>
        <v>0.73578873455770377</v>
      </c>
      <c r="AE18">
        <f t="shared" si="27"/>
        <v>0.77993560883115987</v>
      </c>
      <c r="AF18">
        <f t="shared" si="27"/>
        <v>0.82397173712606631</v>
      </c>
      <c r="AG18">
        <f t="shared" si="27"/>
        <v>0.86790336440812299</v>
      </c>
      <c r="AH18">
        <f t="shared" si="27"/>
        <v>0.9117360813571731</v>
      </c>
      <c r="AI18">
        <f t="shared" si="27"/>
        <v>0.95547492149536961</v>
      </c>
      <c r="AJ18">
        <f t="shared" si="27"/>
        <v>0.99912444004754253</v>
      </c>
      <c r="AK18">
        <f t="shared" si="27"/>
        <v>1.0426887786293655</v>
      </c>
      <c r="AL18">
        <f t="shared" si="27"/>
        <v>1.0861717188053279</v>
      </c>
      <c r="AM18">
        <f t="shared" si="27"/>
        <v>1.1295767268079466</v>
      </c>
      <c r="AN18">
        <f t="shared" si="27"/>
        <v>1.172906991166474</v>
      </c>
      <c r="AO18">
        <f t="shared" si="27"/>
        <v>1.2161654545946006</v>
      </c>
      <c r="AP18">
        <f t="shared" si="27"/>
        <v>1.2593548411900424</v>
      </c>
      <c r="AQ18">
        <f t="shared" si="27"/>
        <v>1.3024776797756208</v>
      </c>
      <c r="AR18">
        <f t="shared" si="27"/>
        <v>1.3455363240414755</v>
      </c>
      <c r="AS18">
        <f t="shared" si="27"/>
        <v>1.388532970017341</v>
      </c>
      <c r="AT18">
        <f t="shared" si="27"/>
        <v>1.4314696713023409</v>
      </c>
      <c r="AU18">
        <f t="shared" si="27"/>
        <v>1.4743483524002636</v>
      </c>
      <c r="AV18">
        <f t="shared" si="27"/>
        <v>1.5171708204455161</v>
      </c>
      <c r="AW18">
        <f t="shared" si="27"/>
        <v>1.5599387755549923</v>
      </c>
      <c r="AX18">
        <f t="shared" si="27"/>
        <v>1.6026538200010514</v>
      </c>
      <c r="AY18">
        <f t="shared" si="27"/>
        <v>1.6453174663684813</v>
      </c>
      <c r="AZ18">
        <f t="shared" si="27"/>
        <v>1.6879311448320762</v>
      </c>
      <c r="BA18">
        <f t="shared" si="27"/>
        <v>1.7304962096700136</v>
      </c>
      <c r="BB18">
        <f t="shared" si="27"/>
        <v>1.7730139451105922</v>
      </c>
      <c r="BC18">
        <f t="shared" si="27"/>
        <v>1.8154855705953366</v>
      </c>
      <c r="BD18">
        <f t="shared" si="27"/>
        <v>1.8579122455293873</v>
      </c>
      <c r="BE18">
        <f t="shared" si="27"/>
        <v>1.9002950735800115</v>
      </c>
      <c r="BF18">
        <f t="shared" si="27"/>
        <v>1.9426351065756191</v>
      </c>
      <c r="BG18">
        <f t="shared" si="27"/>
        <v>1.9849333480505544</v>
      </c>
      <c r="BH18">
        <f t="shared" si="27"/>
        <v>2.0271907564749228</v>
      </c>
      <c r="BI18">
        <f t="shared" si="27"/>
        <v>2.0694082482036071</v>
      </c>
      <c r="BJ18">
        <f t="shared" si="27"/>
        <v>2.111586700174291</v>
      </c>
      <c r="BK18">
        <f t="shared" si="27"/>
        <v>2.153726952380576</v>
      </c>
      <c r="BL18">
        <f t="shared" si="27"/>
        <v>2.195829810143116</v>
      </c>
      <c r="BM18">
        <f t="shared" si="27"/>
        <v>2.2378960461989306</v>
      </c>
      <c r="BN18">
        <f t="shared" si="27"/>
        <v>2.2799264026267023</v>
      </c>
      <c r="BO18">
        <f t="shared" si="27"/>
        <v>2.3219215926238133</v>
      </c>
      <c r="BP18">
        <f t="shared" si="27"/>
        <v>2.3638823021490962</v>
      </c>
      <c r="BQ18">
        <f t="shared" si="27"/>
        <v>2.4058091914437219</v>
      </c>
      <c r="BR18">
        <f t="shared" si="27"/>
        <v>2.4477028964413003</v>
      </c>
      <c r="BS18">
        <f t="shared" si="27"/>
        <v>2.4895640300770792</v>
      </c>
      <c r="BT18">
        <f t="shared" si="27"/>
        <v>2.5313931835050902</v>
      </c>
      <c r="BU18">
        <f t="shared" si="27"/>
        <v>2.5731909272311819</v>
      </c>
      <c r="BV18">
        <f t="shared" si="27"/>
        <v>2.6149578121690609</v>
      </c>
      <c r="BW18">
        <f t="shared" si="27"/>
        <v>2.6566943706257655</v>
      </c>
      <c r="BX18">
        <f t="shared" si="27"/>
        <v>2.698401117222355</v>
      </c>
      <c r="BY18">
        <f t="shared" si="27"/>
        <v>2.7400785497550406</v>
      </c>
      <c r="BZ18">
        <f t="shared" si="27"/>
        <v>2.7817271500014904</v>
      </c>
      <c r="CA18">
        <f t="shared" si="27"/>
        <v>2.8233473844765946</v>
      </c>
      <c r="CB18">
        <f t="shared" si="27"/>
        <v>2.8649397051415799</v>
      </c>
      <c r="CC18">
        <f t="shared" ref="CC18:DJ18" si="28">CB18+CC17</f>
        <v>2.9065045500700113</v>
      </c>
      <c r="CD18">
        <f t="shared" si="28"/>
        <v>2.9480423440739063</v>
      </c>
      <c r="CE18">
        <f t="shared" si="28"/>
        <v>2.98955349929289</v>
      </c>
      <c r="CF18">
        <f t="shared" si="28"/>
        <v>3.0310384157490819</v>
      </c>
      <c r="CG18">
        <f t="shared" si="28"/>
        <v>3.0724974818701574</v>
      </c>
      <c r="CH18">
        <f t="shared" si="28"/>
        <v>3.1139310749828346</v>
      </c>
      <c r="CI18">
        <f t="shared" si="28"/>
        <v>3.1553395617788413</v>
      </c>
      <c r="CJ18">
        <f t="shared" si="28"/>
        <v>3.1967232987552485</v>
      </c>
      <c r="CK18">
        <f t="shared" si="28"/>
        <v>3.2380826326309093</v>
      </c>
      <c r="CL18">
        <f t="shared" si="28"/>
        <v>3.2794179007405964</v>
      </c>
      <c r="CM18">
        <f t="shared" si="28"/>
        <v>3.32072943140831</v>
      </c>
      <c r="CN18">
        <f t="shared" si="28"/>
        <v>3.3620175443011093</v>
      </c>
      <c r="CO18">
        <f t="shared" si="28"/>
        <v>3.4032825507647217</v>
      </c>
      <c r="CP18">
        <f t="shared" si="28"/>
        <v>3.4445247541420829</v>
      </c>
      <c r="CQ18">
        <f t="shared" si="28"/>
        <v>3.4857444500758792</v>
      </c>
      <c r="CR18">
        <f t="shared" si="28"/>
        <v>3.5269419267960811</v>
      </c>
      <c r="CS18">
        <f t="shared" si="28"/>
        <v>3.5681174653933847</v>
      </c>
      <c r="CT18">
        <f t="shared" si="28"/>
        <v>3.6092713400794136</v>
      </c>
      <c r="CU18">
        <f t="shared" si="28"/>
        <v>3.6504038184344716</v>
      </c>
      <c r="CV18">
        <f t="shared" si="28"/>
        <v>3.6915151616435771</v>
      </c>
      <c r="CW18">
        <f t="shared" si="28"/>
        <v>3.7326056247214678</v>
      </c>
      <c r="CX18">
        <f t="shared" si="28"/>
        <v>3.7736754567272075</v>
      </c>
      <c r="CY18">
        <f t="shared" si="28"/>
        <v>3.8147249009689865</v>
      </c>
      <c r="CZ18">
        <f t="shared" si="28"/>
        <v>3.8557541951996739</v>
      </c>
      <c r="DA18">
        <f t="shared" si="28"/>
        <v>3.8967635718036302</v>
      </c>
      <c r="DB18">
        <f t="shared" si="28"/>
        <v>3.9377532579752672</v>
      </c>
      <c r="DC18">
        <f t="shared" si="28"/>
        <v>3.9787234758898018</v>
      </c>
      <c r="DD18">
        <f t="shared" si="28"/>
        <v>4.0196744428666262</v>
      </c>
      <c r="DE18">
        <f t="shared" si="28"/>
        <v>4.0606063715256875</v>
      </c>
      <c r="DF18">
        <f t="shared" si="28"/>
        <v>4.1015194699372506</v>
      </c>
      <c r="DG18">
        <f t="shared" si="28"/>
        <v>4.1424139417653798</v>
      </c>
      <c r="DH18">
        <f t="shared" si="28"/>
        <v>4.1832899864054758</v>
      </c>
      <c r="DI18">
        <f t="shared" si="28"/>
        <v>4.2241477991161656</v>
      </c>
      <c r="DJ18">
        <f t="shared" si="28"/>
        <v>4.2649875711458298</v>
      </c>
    </row>
    <row r="19" spans="11:114" x14ac:dyDescent="0.35">
      <c r="M19" s="30" t="s">
        <v>38</v>
      </c>
      <c r="O19">
        <f>O18/O1</f>
        <v>0.05</v>
      </c>
      <c r="P19">
        <f t="shared" ref="P19:CA19" si="29">P18/P1</f>
        <v>4.9250000000000002E-2</v>
      </c>
      <c r="Q19">
        <f t="shared" si="29"/>
        <v>4.8714501497601904E-2</v>
      </c>
      <c r="R19">
        <f t="shared" si="29"/>
        <v>4.8297126123201431E-2</v>
      </c>
      <c r="S19">
        <f t="shared" si="29"/>
        <v>4.7954890174584111E-2</v>
      </c>
      <c r="T19">
        <f t="shared" si="29"/>
        <v>4.7664775038490349E-2</v>
      </c>
      <c r="U19">
        <f t="shared" si="29"/>
        <v>4.741297960884492E-2</v>
      </c>
      <c r="V19">
        <f t="shared" si="29"/>
        <v>4.7190563407739305E-2</v>
      </c>
      <c r="W19">
        <f t="shared" si="29"/>
        <v>4.6991397518781598E-2</v>
      </c>
      <c r="X19">
        <f t="shared" si="29"/>
        <v>4.6811094565774578E-2</v>
      </c>
      <c r="Y19">
        <f t="shared" si="29"/>
        <v>4.6646404483616337E-2</v>
      </c>
      <c r="Z19">
        <f t="shared" si="29"/>
        <v>4.6494851891421718E-2</v>
      </c>
      <c r="AA19">
        <f t="shared" si="29"/>
        <v>4.6354507563416039E-2</v>
      </c>
      <c r="AB19">
        <f t="shared" si="29"/>
        <v>4.6223838510317972E-2</v>
      </c>
      <c r="AC19">
        <f t="shared" si="29"/>
        <v>4.6101606270513587E-2</v>
      </c>
      <c r="AD19">
        <f t="shared" si="29"/>
        <v>4.5986795909856486E-2</v>
      </c>
      <c r="AE19">
        <f t="shared" si="29"/>
        <v>4.5878565225362343E-2</v>
      </c>
      <c r="AF19">
        <f t="shared" si="29"/>
        <v>4.5776207618114795E-2</v>
      </c>
      <c r="AG19">
        <f t="shared" si="29"/>
        <v>4.567912444253279E-2</v>
      </c>
      <c r="AH19">
        <f t="shared" si="29"/>
        <v>4.5586804067858658E-2</v>
      </c>
      <c r="AI19">
        <f t="shared" si="29"/>
        <v>4.5498805785493791E-2</v>
      </c>
      <c r="AJ19">
        <f t="shared" si="29"/>
        <v>4.5414747274888298E-2</v>
      </c>
      <c r="AK19">
        <f t="shared" si="29"/>
        <v>4.5334294723015887E-2</v>
      </c>
      <c r="AL19">
        <f t="shared" si="29"/>
        <v>4.5257154950221999E-2</v>
      </c>
      <c r="AM19">
        <f t="shared" si="29"/>
        <v>4.5183069072317866E-2</v>
      </c>
      <c r="AN19">
        <f t="shared" si="29"/>
        <v>4.5111807352556696E-2</v>
      </c>
      <c r="AO19">
        <f t="shared" si="29"/>
        <v>4.5043164984985208E-2</v>
      </c>
      <c r="AP19">
        <f t="shared" si="29"/>
        <v>4.4976958613930085E-2</v>
      </c>
      <c r="AQ19">
        <f t="shared" si="29"/>
        <v>4.4913023440538651E-2</v>
      </c>
      <c r="AR19">
        <f t="shared" si="29"/>
        <v>4.4851210801382518E-2</v>
      </c>
      <c r="AS19">
        <f t="shared" si="29"/>
        <v>4.4791386129591645E-2</v>
      </c>
      <c r="AT19">
        <f t="shared" si="29"/>
        <v>4.4733427228198154E-2</v>
      </c>
      <c r="AU19">
        <f t="shared" si="29"/>
        <v>4.4677222800007986E-2</v>
      </c>
      <c r="AV19">
        <f t="shared" si="29"/>
        <v>4.4622671189574005E-2</v>
      </c>
      <c r="AW19">
        <f t="shared" si="29"/>
        <v>4.4569679301571206E-2</v>
      </c>
      <c r="AX19">
        <f t="shared" si="29"/>
        <v>4.4518161666695873E-2</v>
      </c>
      <c r="AY19">
        <f t="shared" si="29"/>
        <v>4.4468039631580573E-2</v>
      </c>
      <c r="AZ19">
        <f t="shared" si="29"/>
        <v>4.4419240653475689E-2</v>
      </c>
      <c r="BA19">
        <f t="shared" si="29"/>
        <v>4.4371697683846502E-2</v>
      </c>
      <c r="BB19">
        <f t="shared" si="29"/>
        <v>4.4325348627764806E-2</v>
      </c>
      <c r="BC19">
        <f t="shared" si="29"/>
        <v>4.4280135868178944E-2</v>
      </c>
      <c r="BD19">
        <f t="shared" si="29"/>
        <v>4.4236005845937794E-2</v>
      </c>
      <c r="BE19">
        <f t="shared" si="29"/>
        <v>4.4192908687907241E-2</v>
      </c>
      <c r="BF19">
        <f t="shared" si="29"/>
        <v>4.4150797876718613E-2</v>
      </c>
      <c r="BG19">
        <f t="shared" si="29"/>
        <v>4.410962995667899E-2</v>
      </c>
      <c r="BH19">
        <f t="shared" si="29"/>
        <v>4.406936427119397E-2</v>
      </c>
      <c r="BI19">
        <f t="shared" si="29"/>
        <v>4.4029962727736321E-2</v>
      </c>
      <c r="BJ19">
        <f t="shared" si="29"/>
        <v>4.3991389586964393E-2</v>
      </c>
      <c r="BK19">
        <f t="shared" si="29"/>
        <v>4.3953611273072977E-2</v>
      </c>
      <c r="BL19">
        <f t="shared" si="29"/>
        <v>4.3916596202862319E-2</v>
      </c>
      <c r="BM19">
        <f t="shared" si="29"/>
        <v>4.3880314631351579E-2</v>
      </c>
      <c r="BN19">
        <f t="shared" si="29"/>
        <v>4.3844738512051964E-2</v>
      </c>
      <c r="BO19">
        <f t="shared" si="29"/>
        <v>4.380984137026063E-2</v>
      </c>
      <c r="BP19">
        <f t="shared" si="29"/>
        <v>4.3775598187946227E-2</v>
      </c>
      <c r="BQ19">
        <f t="shared" si="29"/>
        <v>4.3741985298976764E-2</v>
      </c>
      <c r="BR19">
        <f t="shared" si="29"/>
        <v>4.370898029359465E-2</v>
      </c>
      <c r="BS19">
        <f t="shared" si="29"/>
        <v>4.3676561931176826E-2</v>
      </c>
      <c r="BT19">
        <f t="shared" si="29"/>
        <v>4.3644710060432593E-2</v>
      </c>
      <c r="BU19">
        <f t="shared" si="29"/>
        <v>4.3613405546291222E-2</v>
      </c>
      <c r="BV19">
        <f t="shared" si="29"/>
        <v>4.3582630202817683E-2</v>
      </c>
      <c r="BW19">
        <f t="shared" si="29"/>
        <v>4.3552366731569925E-2</v>
      </c>
      <c r="BX19">
        <f t="shared" si="29"/>
        <v>4.3522598664876691E-2</v>
      </c>
      <c r="BY19">
        <f t="shared" si="29"/>
        <v>4.3493310313572071E-2</v>
      </c>
      <c r="BZ19">
        <f t="shared" si="29"/>
        <v>4.3464486718773288E-2</v>
      </c>
      <c r="CA19">
        <f t="shared" si="29"/>
        <v>4.3436113607332225E-2</v>
      </c>
      <c r="CB19">
        <f t="shared" ref="CB19:DJ19" si="30">CB18/CB1</f>
        <v>4.3408177350629996E-2</v>
      </c>
      <c r="CC19">
        <f t="shared" si="30"/>
        <v>4.338066492641808E-2</v>
      </c>
      <c r="CD19">
        <f t="shared" si="30"/>
        <v>4.3353563883439798E-2</v>
      </c>
      <c r="CE19">
        <f t="shared" si="30"/>
        <v>4.3326862308592611E-2</v>
      </c>
      <c r="CF19">
        <f t="shared" si="30"/>
        <v>4.3300548796415456E-2</v>
      </c>
      <c r="CG19">
        <f t="shared" si="30"/>
        <v>4.3274612420706439E-2</v>
      </c>
      <c r="CH19">
        <f t="shared" si="30"/>
        <v>4.3249042708094924E-2</v>
      </c>
      <c r="CI19">
        <f t="shared" si="30"/>
        <v>4.3223829613408787E-2</v>
      </c>
      <c r="CJ19">
        <f t="shared" si="30"/>
        <v>4.3198963496692548E-2</v>
      </c>
      <c r="CK19">
        <f t="shared" si="30"/>
        <v>4.3174435101745456E-2</v>
      </c>
      <c r="CL19">
        <f t="shared" si="30"/>
        <v>4.3150235536060476E-2</v>
      </c>
      <c r="CM19">
        <f t="shared" si="30"/>
        <v>4.3126356252055971E-2</v>
      </c>
      <c r="CN19">
        <f t="shared" si="30"/>
        <v>4.3102789029501404E-2</v>
      </c>
      <c r="CO19">
        <f t="shared" si="30"/>
        <v>4.3079525959047113E-2</v>
      </c>
      <c r="CP19">
        <f t="shared" si="30"/>
        <v>4.3056559426776039E-2</v>
      </c>
      <c r="CQ19">
        <f t="shared" si="30"/>
        <v>4.3033882099702214E-2</v>
      </c>
      <c r="CR19">
        <f t="shared" si="30"/>
        <v>4.3011486912147331E-2</v>
      </c>
      <c r="CS19">
        <f t="shared" si="30"/>
        <v>4.2989367052932347E-2</v>
      </c>
      <c r="CT19">
        <f t="shared" si="30"/>
        <v>4.2967515953326353E-2</v>
      </c>
      <c r="CU19">
        <f t="shared" si="30"/>
        <v>4.2945927275699666E-2</v>
      </c>
      <c r="CV19">
        <f t="shared" si="30"/>
        <v>4.2924594902832292E-2</v>
      </c>
      <c r="CW19">
        <f t="shared" si="30"/>
        <v>4.2903512927832961E-2</v>
      </c>
      <c r="CX19">
        <f t="shared" si="30"/>
        <v>4.288267564462736E-2</v>
      </c>
      <c r="CY19">
        <f t="shared" si="30"/>
        <v>4.2862077538977375E-2</v>
      </c>
      <c r="CZ19">
        <f t="shared" si="30"/>
        <v>4.2841713279996377E-2</v>
      </c>
      <c r="DA19">
        <f t="shared" si="30"/>
        <v>4.2821577712127808E-2</v>
      </c>
      <c r="DB19">
        <f t="shared" si="30"/>
        <v>4.2801665847557249E-2</v>
      </c>
      <c r="DC19">
        <f t="shared" si="30"/>
        <v>4.2781972859030126E-2</v>
      </c>
      <c r="DD19">
        <f t="shared" si="30"/>
        <v>4.2762494073049218E-2</v>
      </c>
      <c r="DE19">
        <f t="shared" si="30"/>
        <v>4.2743224963428292E-2</v>
      </c>
      <c r="DF19">
        <f t="shared" si="30"/>
        <v>4.2724161145179691E-2</v>
      </c>
      <c r="DG19">
        <f t="shared" si="30"/>
        <v>4.2705298368715255E-2</v>
      </c>
      <c r="DH19">
        <f t="shared" si="30"/>
        <v>4.2686632514341592E-2</v>
      </c>
      <c r="DI19">
        <f t="shared" si="30"/>
        <v>4.2668159587031976E-2</v>
      </c>
      <c r="DJ19">
        <f t="shared" si="30"/>
        <v>4.2649875711458299E-2</v>
      </c>
    </row>
    <row r="20" spans="11:114" x14ac:dyDescent="0.35">
      <c r="M20" s="14" t="s">
        <v>39</v>
      </c>
      <c r="O20" s="16">
        <f t="shared" ref="O20:AT20" si="31">O19*$C$11</f>
        <v>5</v>
      </c>
      <c r="P20" s="16">
        <f t="shared" si="31"/>
        <v>4.9249999999999998</v>
      </c>
      <c r="Q20" s="16">
        <f t="shared" si="31"/>
        <v>4.8714501497601903</v>
      </c>
      <c r="R20" s="16">
        <f t="shared" si="31"/>
        <v>4.8297126123201428</v>
      </c>
      <c r="S20" s="16">
        <f t="shared" si="31"/>
        <v>4.7954890174584115</v>
      </c>
      <c r="T20" s="16">
        <f t="shared" si="31"/>
        <v>4.7664775038490346</v>
      </c>
      <c r="U20" s="16">
        <f t="shared" si="31"/>
        <v>4.7412979608844923</v>
      </c>
      <c r="V20" s="16">
        <f t="shared" si="31"/>
        <v>4.7190563407739301</v>
      </c>
      <c r="W20" s="16">
        <f t="shared" si="31"/>
        <v>4.6991397518781595</v>
      </c>
      <c r="X20" s="16">
        <f t="shared" si="31"/>
        <v>4.6811094565774578</v>
      </c>
      <c r="Y20" s="16">
        <f t="shared" si="31"/>
        <v>4.6646404483616335</v>
      </c>
      <c r="Z20" s="16">
        <f t="shared" si="31"/>
        <v>4.6494851891421716</v>
      </c>
      <c r="AA20" s="16">
        <f t="shared" si="31"/>
        <v>4.6354507563416041</v>
      </c>
      <c r="AB20" s="16">
        <f t="shared" si="31"/>
        <v>4.6223838510317972</v>
      </c>
      <c r="AC20" s="16">
        <f t="shared" si="31"/>
        <v>4.6101606270513589</v>
      </c>
      <c r="AD20" s="16">
        <f t="shared" si="31"/>
        <v>4.5986795909856486</v>
      </c>
      <c r="AE20" s="16">
        <f t="shared" si="31"/>
        <v>4.5878565225362342</v>
      </c>
      <c r="AF20" s="16">
        <f t="shared" si="31"/>
        <v>4.5776207618114793</v>
      </c>
      <c r="AG20" s="16">
        <f t="shared" si="31"/>
        <v>4.5679124442532792</v>
      </c>
      <c r="AH20" s="16">
        <f t="shared" si="31"/>
        <v>4.5586804067858662</v>
      </c>
      <c r="AI20" s="16">
        <f t="shared" si="31"/>
        <v>4.549880578549379</v>
      </c>
      <c r="AJ20" s="16">
        <f t="shared" si="31"/>
        <v>4.5414747274888301</v>
      </c>
      <c r="AK20" s="16">
        <f t="shared" si="31"/>
        <v>4.5334294723015889</v>
      </c>
      <c r="AL20" s="16">
        <f t="shared" si="31"/>
        <v>4.5257154950222001</v>
      </c>
      <c r="AM20" s="16">
        <f t="shared" si="31"/>
        <v>4.5183069072317865</v>
      </c>
      <c r="AN20" s="16">
        <f t="shared" si="31"/>
        <v>4.5111807352556692</v>
      </c>
      <c r="AO20" s="16">
        <f t="shared" si="31"/>
        <v>4.5043164984985209</v>
      </c>
      <c r="AP20" s="16">
        <f t="shared" si="31"/>
        <v>4.4976958613930087</v>
      </c>
      <c r="AQ20" s="16">
        <f t="shared" si="31"/>
        <v>4.4913023440538646</v>
      </c>
      <c r="AR20" s="16">
        <f t="shared" si="31"/>
        <v>4.4851210801382519</v>
      </c>
      <c r="AS20" s="16">
        <f t="shared" si="31"/>
        <v>4.4791386129591642</v>
      </c>
      <c r="AT20" s="16">
        <f t="shared" si="31"/>
        <v>4.4733427228198153</v>
      </c>
      <c r="AU20" s="16">
        <f t="shared" ref="AU20:BZ20" si="32">AU19*$C$11</f>
        <v>4.4677222800007987</v>
      </c>
      <c r="AV20" s="16">
        <f t="shared" si="32"/>
        <v>4.4622671189574001</v>
      </c>
      <c r="AW20" s="16">
        <f t="shared" si="32"/>
        <v>4.4569679301571208</v>
      </c>
      <c r="AX20" s="16">
        <f t="shared" si="32"/>
        <v>4.4518161666695875</v>
      </c>
      <c r="AY20" s="16">
        <f t="shared" si="32"/>
        <v>4.4468039631580574</v>
      </c>
      <c r="AZ20" s="16">
        <f t="shared" si="32"/>
        <v>4.4419240653475693</v>
      </c>
      <c r="BA20" s="16">
        <f t="shared" si="32"/>
        <v>4.43716976838465</v>
      </c>
      <c r="BB20" s="16">
        <f t="shared" si="32"/>
        <v>4.4325348627764809</v>
      </c>
      <c r="BC20" s="16">
        <f t="shared" si="32"/>
        <v>4.4280135868178947</v>
      </c>
      <c r="BD20" s="16">
        <f t="shared" si="32"/>
        <v>4.4236005845937791</v>
      </c>
      <c r="BE20" s="16">
        <f t="shared" si="32"/>
        <v>4.419290868790724</v>
      </c>
      <c r="BF20" s="16">
        <f t="shared" si="32"/>
        <v>4.4150797876718615</v>
      </c>
      <c r="BG20" s="16">
        <f t="shared" si="32"/>
        <v>4.4109629956678988</v>
      </c>
      <c r="BH20" s="16">
        <f t="shared" si="32"/>
        <v>4.4069364271193967</v>
      </c>
      <c r="BI20" s="16">
        <f t="shared" si="32"/>
        <v>4.402996272773632</v>
      </c>
      <c r="BJ20" s="16">
        <f t="shared" si="32"/>
        <v>4.3991389586964393</v>
      </c>
      <c r="BK20" s="16">
        <f t="shared" si="32"/>
        <v>4.3953611273072974</v>
      </c>
      <c r="BL20" s="16">
        <f t="shared" si="32"/>
        <v>4.3916596202862319</v>
      </c>
      <c r="BM20" s="16">
        <f t="shared" si="32"/>
        <v>4.3880314631351576</v>
      </c>
      <c r="BN20" s="16">
        <f t="shared" si="32"/>
        <v>4.3844738512051968</v>
      </c>
      <c r="BO20" s="16">
        <f t="shared" si="32"/>
        <v>4.3809841370260632</v>
      </c>
      <c r="BP20" s="16">
        <f t="shared" si="32"/>
        <v>4.377559818794623</v>
      </c>
      <c r="BQ20" s="16">
        <f t="shared" si="32"/>
        <v>4.3741985298976767</v>
      </c>
      <c r="BR20" s="16">
        <f t="shared" si="32"/>
        <v>4.3708980293594646</v>
      </c>
      <c r="BS20" s="16">
        <f t="shared" si="32"/>
        <v>4.3676561931176829</v>
      </c>
      <c r="BT20" s="16">
        <f t="shared" si="32"/>
        <v>4.3644710060432592</v>
      </c>
      <c r="BU20" s="16">
        <f t="shared" si="32"/>
        <v>4.3613405546291224</v>
      </c>
      <c r="BV20" s="16">
        <f t="shared" si="32"/>
        <v>4.3582630202817683</v>
      </c>
      <c r="BW20" s="16">
        <f t="shared" si="32"/>
        <v>4.3552366731569929</v>
      </c>
      <c r="BX20" s="16">
        <f t="shared" si="32"/>
        <v>4.3522598664876693</v>
      </c>
      <c r="BY20" s="16">
        <f t="shared" si="32"/>
        <v>4.3493310313572069</v>
      </c>
      <c r="BZ20" s="16">
        <f t="shared" si="32"/>
        <v>4.3464486718773285</v>
      </c>
      <c r="CA20" s="16">
        <f t="shared" ref="CA20:DF20" si="33">CA19*$C$11</f>
        <v>4.3436113607332221</v>
      </c>
      <c r="CB20" s="16">
        <f t="shared" si="33"/>
        <v>4.3408177350629993</v>
      </c>
      <c r="CC20" s="16">
        <f t="shared" si="33"/>
        <v>4.3380664926418078</v>
      </c>
      <c r="CD20" s="16">
        <f t="shared" si="33"/>
        <v>4.3353563883439801</v>
      </c>
      <c r="CE20" s="16">
        <f t="shared" si="33"/>
        <v>4.3326862308592613</v>
      </c>
      <c r="CF20" s="16">
        <f t="shared" si="33"/>
        <v>4.3300548796415459</v>
      </c>
      <c r="CG20" s="16">
        <f t="shared" si="33"/>
        <v>4.327461242070644</v>
      </c>
      <c r="CH20" s="16">
        <f t="shared" si="33"/>
        <v>4.3249042708094922</v>
      </c>
      <c r="CI20" s="16">
        <f t="shared" si="33"/>
        <v>4.3223829613408791</v>
      </c>
      <c r="CJ20" s="16">
        <f t="shared" si="33"/>
        <v>4.3198963496692544</v>
      </c>
      <c r="CK20" s="16">
        <f t="shared" si="33"/>
        <v>4.3174435101745452</v>
      </c>
      <c r="CL20" s="16">
        <f t="shared" si="33"/>
        <v>4.3150235536060473</v>
      </c>
      <c r="CM20" s="16">
        <f t="shared" si="33"/>
        <v>4.3126356252055968</v>
      </c>
      <c r="CN20" s="16">
        <f t="shared" si="33"/>
        <v>4.3102789029501407</v>
      </c>
      <c r="CO20" s="16">
        <f t="shared" si="33"/>
        <v>4.3079525959047116</v>
      </c>
      <c r="CP20" s="16">
        <f t="shared" si="33"/>
        <v>4.3056559426776042</v>
      </c>
      <c r="CQ20" s="16">
        <f t="shared" si="33"/>
        <v>4.3033882099702216</v>
      </c>
      <c r="CR20" s="16">
        <f t="shared" si="33"/>
        <v>4.301148691214733</v>
      </c>
      <c r="CS20" s="16">
        <f t="shared" si="33"/>
        <v>4.2989367052932348</v>
      </c>
      <c r="CT20" s="16">
        <f t="shared" si="33"/>
        <v>4.2967515953326352</v>
      </c>
      <c r="CU20" s="16">
        <f t="shared" si="33"/>
        <v>4.2945927275699667</v>
      </c>
      <c r="CV20" s="16">
        <f t="shared" si="33"/>
        <v>4.2924594902832292</v>
      </c>
      <c r="CW20" s="16">
        <f t="shared" si="33"/>
        <v>4.2903512927832965</v>
      </c>
      <c r="CX20" s="16">
        <f t="shared" si="33"/>
        <v>4.2882675644627364</v>
      </c>
      <c r="CY20" s="16">
        <f t="shared" si="33"/>
        <v>4.2862077538977372</v>
      </c>
      <c r="CZ20" s="16">
        <f t="shared" si="33"/>
        <v>4.2841713279996378</v>
      </c>
      <c r="DA20" s="16">
        <f t="shared" si="33"/>
        <v>4.2821577712127805</v>
      </c>
      <c r="DB20" s="16">
        <f t="shared" si="33"/>
        <v>4.2801665847557251</v>
      </c>
      <c r="DC20" s="16">
        <f t="shared" si="33"/>
        <v>4.2781972859030128</v>
      </c>
      <c r="DD20" s="16">
        <f t="shared" si="33"/>
        <v>4.2762494073049222</v>
      </c>
      <c r="DE20" s="16">
        <f t="shared" si="33"/>
        <v>4.2743224963428288</v>
      </c>
      <c r="DF20" s="16">
        <f t="shared" si="33"/>
        <v>4.2724161145179691</v>
      </c>
      <c r="DG20" s="16">
        <f t="shared" ref="DG20:EL20" si="34">DG19*$C$11</f>
        <v>4.2705298368715257</v>
      </c>
      <c r="DH20" s="16">
        <f t="shared" si="34"/>
        <v>4.2686632514341589</v>
      </c>
      <c r="DI20" s="16">
        <f t="shared" si="34"/>
        <v>4.266815958703198</v>
      </c>
      <c r="DJ20" s="16">
        <f t="shared" si="34"/>
        <v>4.2649875711458298</v>
      </c>
    </row>
    <row r="22" spans="11:114" x14ac:dyDescent="0.35">
      <c r="M22" s="32" t="s">
        <v>41</v>
      </c>
      <c r="O22" s="21">
        <f t="shared" ref="O22:AT22" si="35">$C$14*$C$15</f>
        <v>2000</v>
      </c>
      <c r="P22" s="21">
        <f t="shared" si="35"/>
        <v>2000</v>
      </c>
      <c r="Q22" s="21">
        <f t="shared" si="35"/>
        <v>2000</v>
      </c>
      <c r="R22" s="21">
        <f t="shared" si="35"/>
        <v>2000</v>
      </c>
      <c r="S22" s="21">
        <f t="shared" si="35"/>
        <v>2000</v>
      </c>
      <c r="T22" s="21">
        <f t="shared" si="35"/>
        <v>2000</v>
      </c>
      <c r="U22" s="21">
        <f t="shared" si="35"/>
        <v>2000</v>
      </c>
      <c r="V22" s="21">
        <f t="shared" si="35"/>
        <v>2000</v>
      </c>
      <c r="W22" s="21">
        <f t="shared" si="35"/>
        <v>2000</v>
      </c>
      <c r="X22" s="21">
        <f t="shared" si="35"/>
        <v>2000</v>
      </c>
      <c r="Y22" s="21">
        <f t="shared" si="35"/>
        <v>2000</v>
      </c>
      <c r="Z22" s="21">
        <f t="shared" si="35"/>
        <v>2000</v>
      </c>
      <c r="AA22" s="21">
        <f t="shared" si="35"/>
        <v>2000</v>
      </c>
      <c r="AB22" s="21">
        <f t="shared" si="35"/>
        <v>2000</v>
      </c>
      <c r="AC22" s="21">
        <f t="shared" si="35"/>
        <v>2000</v>
      </c>
      <c r="AD22" s="21">
        <f t="shared" si="35"/>
        <v>2000</v>
      </c>
      <c r="AE22" s="21">
        <f t="shared" si="35"/>
        <v>2000</v>
      </c>
      <c r="AF22" s="21">
        <f t="shared" si="35"/>
        <v>2000</v>
      </c>
      <c r="AG22" s="21">
        <f t="shared" si="35"/>
        <v>2000</v>
      </c>
      <c r="AH22" s="21">
        <f t="shared" si="35"/>
        <v>2000</v>
      </c>
      <c r="AI22" s="21">
        <f t="shared" si="35"/>
        <v>2000</v>
      </c>
      <c r="AJ22" s="21">
        <f t="shared" si="35"/>
        <v>2000</v>
      </c>
      <c r="AK22" s="21">
        <f t="shared" si="35"/>
        <v>2000</v>
      </c>
      <c r="AL22" s="21">
        <f t="shared" si="35"/>
        <v>2000</v>
      </c>
      <c r="AM22" s="21">
        <f t="shared" si="35"/>
        <v>2000</v>
      </c>
      <c r="AN22" s="21">
        <f t="shared" si="35"/>
        <v>2000</v>
      </c>
      <c r="AO22" s="21">
        <f t="shared" si="35"/>
        <v>2000</v>
      </c>
      <c r="AP22" s="21">
        <f t="shared" si="35"/>
        <v>2000</v>
      </c>
      <c r="AQ22" s="21">
        <f t="shared" si="35"/>
        <v>2000</v>
      </c>
      <c r="AR22" s="21">
        <f t="shared" si="35"/>
        <v>2000</v>
      </c>
      <c r="AS22" s="21">
        <f t="shared" si="35"/>
        <v>2000</v>
      </c>
      <c r="AT22" s="21">
        <f t="shared" si="35"/>
        <v>2000</v>
      </c>
      <c r="AU22" s="21">
        <f t="shared" ref="AU22:BZ22" si="36">$C$14*$C$15</f>
        <v>2000</v>
      </c>
      <c r="AV22" s="21">
        <f t="shared" si="36"/>
        <v>2000</v>
      </c>
      <c r="AW22" s="21">
        <f t="shared" si="36"/>
        <v>2000</v>
      </c>
      <c r="AX22" s="21">
        <f t="shared" si="36"/>
        <v>2000</v>
      </c>
      <c r="AY22" s="21">
        <f t="shared" si="36"/>
        <v>2000</v>
      </c>
      <c r="AZ22" s="21">
        <f t="shared" si="36"/>
        <v>2000</v>
      </c>
      <c r="BA22" s="21">
        <f t="shared" si="36"/>
        <v>2000</v>
      </c>
      <c r="BB22" s="21">
        <f t="shared" si="36"/>
        <v>2000</v>
      </c>
      <c r="BC22" s="21">
        <f t="shared" si="36"/>
        <v>2000</v>
      </c>
      <c r="BD22" s="21">
        <f t="shared" si="36"/>
        <v>2000</v>
      </c>
      <c r="BE22" s="21">
        <f t="shared" si="36"/>
        <v>2000</v>
      </c>
      <c r="BF22" s="21">
        <f t="shared" si="36"/>
        <v>2000</v>
      </c>
      <c r="BG22" s="21">
        <f t="shared" si="36"/>
        <v>2000</v>
      </c>
      <c r="BH22" s="21">
        <f t="shared" si="36"/>
        <v>2000</v>
      </c>
      <c r="BI22" s="21">
        <f t="shared" si="36"/>
        <v>2000</v>
      </c>
      <c r="BJ22" s="21">
        <f t="shared" si="36"/>
        <v>2000</v>
      </c>
      <c r="BK22" s="21">
        <f t="shared" si="36"/>
        <v>2000</v>
      </c>
      <c r="BL22" s="21">
        <f t="shared" si="36"/>
        <v>2000</v>
      </c>
      <c r="BM22" s="21">
        <f t="shared" si="36"/>
        <v>2000</v>
      </c>
      <c r="BN22" s="21">
        <f t="shared" si="36"/>
        <v>2000</v>
      </c>
      <c r="BO22" s="21">
        <f t="shared" si="36"/>
        <v>2000</v>
      </c>
      <c r="BP22" s="21">
        <f t="shared" si="36"/>
        <v>2000</v>
      </c>
      <c r="BQ22" s="21">
        <f t="shared" si="36"/>
        <v>2000</v>
      </c>
      <c r="BR22" s="21">
        <f t="shared" si="36"/>
        <v>2000</v>
      </c>
      <c r="BS22" s="21">
        <f t="shared" si="36"/>
        <v>2000</v>
      </c>
      <c r="BT22" s="21">
        <f t="shared" si="36"/>
        <v>2000</v>
      </c>
      <c r="BU22" s="21">
        <f t="shared" si="36"/>
        <v>2000</v>
      </c>
      <c r="BV22" s="21">
        <f t="shared" si="36"/>
        <v>2000</v>
      </c>
      <c r="BW22" s="21">
        <f t="shared" si="36"/>
        <v>2000</v>
      </c>
      <c r="BX22" s="21">
        <f t="shared" si="36"/>
        <v>2000</v>
      </c>
      <c r="BY22" s="21">
        <f t="shared" si="36"/>
        <v>2000</v>
      </c>
      <c r="BZ22" s="21">
        <f t="shared" si="36"/>
        <v>2000</v>
      </c>
      <c r="CA22" s="21">
        <f t="shared" ref="CA22:DJ22" si="37">$C$14*$C$15</f>
        <v>2000</v>
      </c>
      <c r="CB22" s="21">
        <f t="shared" si="37"/>
        <v>2000</v>
      </c>
      <c r="CC22" s="21">
        <f t="shared" si="37"/>
        <v>2000</v>
      </c>
      <c r="CD22" s="21">
        <f t="shared" si="37"/>
        <v>2000</v>
      </c>
      <c r="CE22" s="21">
        <f t="shared" si="37"/>
        <v>2000</v>
      </c>
      <c r="CF22" s="21">
        <f t="shared" si="37"/>
        <v>2000</v>
      </c>
      <c r="CG22" s="21">
        <f t="shared" si="37"/>
        <v>2000</v>
      </c>
      <c r="CH22" s="21">
        <f t="shared" si="37"/>
        <v>2000</v>
      </c>
      <c r="CI22" s="21">
        <f t="shared" si="37"/>
        <v>2000</v>
      </c>
      <c r="CJ22" s="21">
        <f t="shared" si="37"/>
        <v>2000</v>
      </c>
      <c r="CK22" s="21">
        <f t="shared" si="37"/>
        <v>2000</v>
      </c>
      <c r="CL22" s="21">
        <f t="shared" si="37"/>
        <v>2000</v>
      </c>
      <c r="CM22" s="21">
        <f t="shared" si="37"/>
        <v>2000</v>
      </c>
      <c r="CN22" s="21">
        <f t="shared" si="37"/>
        <v>2000</v>
      </c>
      <c r="CO22" s="21">
        <f t="shared" si="37"/>
        <v>2000</v>
      </c>
      <c r="CP22" s="21">
        <f t="shared" si="37"/>
        <v>2000</v>
      </c>
      <c r="CQ22" s="21">
        <f t="shared" si="37"/>
        <v>2000</v>
      </c>
      <c r="CR22" s="21">
        <f t="shared" si="37"/>
        <v>2000</v>
      </c>
      <c r="CS22" s="21">
        <f t="shared" si="37"/>
        <v>2000</v>
      </c>
      <c r="CT22" s="21">
        <f t="shared" si="37"/>
        <v>2000</v>
      </c>
      <c r="CU22" s="21">
        <f t="shared" si="37"/>
        <v>2000</v>
      </c>
      <c r="CV22" s="21">
        <f t="shared" si="37"/>
        <v>2000</v>
      </c>
      <c r="CW22" s="21">
        <f t="shared" si="37"/>
        <v>2000</v>
      </c>
      <c r="CX22" s="21">
        <f t="shared" si="37"/>
        <v>2000</v>
      </c>
      <c r="CY22" s="21">
        <f t="shared" si="37"/>
        <v>2000</v>
      </c>
      <c r="CZ22" s="21">
        <f t="shared" si="37"/>
        <v>2000</v>
      </c>
      <c r="DA22" s="21">
        <f t="shared" si="37"/>
        <v>2000</v>
      </c>
      <c r="DB22" s="21">
        <f t="shared" si="37"/>
        <v>2000</v>
      </c>
      <c r="DC22" s="21">
        <f t="shared" si="37"/>
        <v>2000</v>
      </c>
      <c r="DD22" s="21">
        <f t="shared" si="37"/>
        <v>2000</v>
      </c>
      <c r="DE22" s="21">
        <f t="shared" si="37"/>
        <v>2000</v>
      </c>
      <c r="DF22" s="21">
        <f t="shared" si="37"/>
        <v>2000</v>
      </c>
      <c r="DG22" s="21">
        <f t="shared" si="37"/>
        <v>2000</v>
      </c>
      <c r="DH22" s="21">
        <f t="shared" si="37"/>
        <v>2000</v>
      </c>
      <c r="DI22" s="21">
        <f t="shared" si="37"/>
        <v>2000</v>
      </c>
      <c r="DJ22" s="21">
        <f t="shared" si="37"/>
        <v>2000</v>
      </c>
    </row>
    <row r="23" spans="11:114" x14ac:dyDescent="0.35">
      <c r="M23" s="15" t="s">
        <v>42</v>
      </c>
      <c r="O23" s="34">
        <f t="shared" ref="O23:AT23" si="38">O22/(O1*$C$9)</f>
        <v>13.333333333333334</v>
      </c>
      <c r="P23" s="34">
        <f t="shared" si="38"/>
        <v>6.666666666666667</v>
      </c>
      <c r="Q23" s="34">
        <f t="shared" si="38"/>
        <v>4.4444444444444446</v>
      </c>
      <c r="R23" s="34">
        <f t="shared" si="38"/>
        <v>3.3333333333333335</v>
      </c>
      <c r="S23" s="34">
        <f t="shared" si="38"/>
        <v>2.6666666666666665</v>
      </c>
      <c r="T23" s="34">
        <f t="shared" si="38"/>
        <v>2.2222222222222223</v>
      </c>
      <c r="U23" s="34">
        <f t="shared" si="38"/>
        <v>1.9047619047619047</v>
      </c>
      <c r="V23" s="34">
        <f t="shared" si="38"/>
        <v>1.6666666666666667</v>
      </c>
      <c r="W23" s="34">
        <f t="shared" si="38"/>
        <v>1.4814814814814814</v>
      </c>
      <c r="X23" s="34">
        <f t="shared" si="38"/>
        <v>1.3333333333333333</v>
      </c>
      <c r="Y23" s="34">
        <f t="shared" si="38"/>
        <v>1.2121212121212122</v>
      </c>
      <c r="Z23" s="34">
        <f t="shared" si="38"/>
        <v>1.1111111111111112</v>
      </c>
      <c r="AA23" s="34">
        <f t="shared" si="38"/>
        <v>1.0256410256410255</v>
      </c>
      <c r="AB23" s="34">
        <f t="shared" si="38"/>
        <v>0.95238095238095233</v>
      </c>
      <c r="AC23" s="34">
        <f t="shared" si="38"/>
        <v>0.88888888888888884</v>
      </c>
      <c r="AD23" s="34">
        <f t="shared" si="38"/>
        <v>0.83333333333333337</v>
      </c>
      <c r="AE23" s="34">
        <f t="shared" si="38"/>
        <v>0.78431372549019607</v>
      </c>
      <c r="AF23" s="34">
        <f t="shared" si="38"/>
        <v>0.7407407407407407</v>
      </c>
      <c r="AG23" s="34">
        <f t="shared" si="38"/>
        <v>0.70175438596491224</v>
      </c>
      <c r="AH23" s="34">
        <f t="shared" si="38"/>
        <v>0.66666666666666663</v>
      </c>
      <c r="AI23" s="34">
        <f t="shared" si="38"/>
        <v>0.63492063492063489</v>
      </c>
      <c r="AJ23" s="34">
        <f t="shared" si="38"/>
        <v>0.60606060606060608</v>
      </c>
      <c r="AK23" s="34">
        <f t="shared" si="38"/>
        <v>0.57971014492753625</v>
      </c>
      <c r="AL23" s="34">
        <f t="shared" si="38"/>
        <v>0.55555555555555558</v>
      </c>
      <c r="AM23" s="34">
        <f t="shared" si="38"/>
        <v>0.53333333333333333</v>
      </c>
      <c r="AN23" s="34">
        <f t="shared" si="38"/>
        <v>0.51282051282051277</v>
      </c>
      <c r="AO23" s="34">
        <f t="shared" si="38"/>
        <v>0.49382716049382713</v>
      </c>
      <c r="AP23" s="34">
        <f t="shared" si="38"/>
        <v>0.47619047619047616</v>
      </c>
      <c r="AQ23" s="34">
        <f t="shared" si="38"/>
        <v>0.45977011494252873</v>
      </c>
      <c r="AR23" s="34">
        <f t="shared" si="38"/>
        <v>0.44444444444444442</v>
      </c>
      <c r="AS23" s="34">
        <f t="shared" si="38"/>
        <v>0.43010752688172044</v>
      </c>
      <c r="AT23" s="34">
        <f t="shared" si="38"/>
        <v>0.41666666666666669</v>
      </c>
      <c r="AU23" s="34">
        <f t="shared" ref="AU23:BZ23" si="39">AU22/(AU1*$C$9)</f>
        <v>0.40404040404040403</v>
      </c>
      <c r="AV23" s="34">
        <f t="shared" si="39"/>
        <v>0.39215686274509803</v>
      </c>
      <c r="AW23" s="34">
        <f t="shared" si="39"/>
        <v>0.38095238095238093</v>
      </c>
      <c r="AX23" s="34">
        <f t="shared" si="39"/>
        <v>0.37037037037037035</v>
      </c>
      <c r="AY23" s="34">
        <f t="shared" si="39"/>
        <v>0.36036036036036034</v>
      </c>
      <c r="AZ23" s="34">
        <f t="shared" si="39"/>
        <v>0.35087719298245612</v>
      </c>
      <c r="BA23" s="34">
        <f t="shared" si="39"/>
        <v>0.34188034188034189</v>
      </c>
      <c r="BB23" s="34">
        <f t="shared" si="39"/>
        <v>0.33333333333333331</v>
      </c>
      <c r="BC23" s="34">
        <f t="shared" si="39"/>
        <v>0.32520325203252032</v>
      </c>
      <c r="BD23" s="34">
        <f t="shared" si="39"/>
        <v>0.31746031746031744</v>
      </c>
      <c r="BE23" s="34">
        <f t="shared" si="39"/>
        <v>0.31007751937984496</v>
      </c>
      <c r="BF23" s="34">
        <f t="shared" si="39"/>
        <v>0.30303030303030304</v>
      </c>
      <c r="BG23" s="34">
        <f t="shared" si="39"/>
        <v>0.29629629629629628</v>
      </c>
      <c r="BH23" s="34">
        <f t="shared" si="39"/>
        <v>0.28985507246376813</v>
      </c>
      <c r="BI23" s="34">
        <f t="shared" si="39"/>
        <v>0.28368794326241137</v>
      </c>
      <c r="BJ23" s="34">
        <f t="shared" si="39"/>
        <v>0.27777777777777779</v>
      </c>
      <c r="BK23" s="34">
        <f t="shared" si="39"/>
        <v>0.27210884353741499</v>
      </c>
      <c r="BL23" s="34">
        <f t="shared" si="39"/>
        <v>0.26666666666666666</v>
      </c>
      <c r="BM23" s="34">
        <f t="shared" si="39"/>
        <v>0.26143790849673204</v>
      </c>
      <c r="BN23" s="34">
        <f t="shared" si="39"/>
        <v>0.25641025641025639</v>
      </c>
      <c r="BO23" s="34">
        <f t="shared" si="39"/>
        <v>0.25157232704402516</v>
      </c>
      <c r="BP23" s="34">
        <f t="shared" si="39"/>
        <v>0.24691358024691357</v>
      </c>
      <c r="BQ23" s="34">
        <f t="shared" si="39"/>
        <v>0.24242424242424243</v>
      </c>
      <c r="BR23" s="34">
        <f t="shared" si="39"/>
        <v>0.23809523809523808</v>
      </c>
      <c r="BS23" s="34">
        <f t="shared" si="39"/>
        <v>0.23391812865497075</v>
      </c>
      <c r="BT23" s="34">
        <f t="shared" si="39"/>
        <v>0.22988505747126436</v>
      </c>
      <c r="BU23" s="34">
        <f t="shared" si="39"/>
        <v>0.22598870056497175</v>
      </c>
      <c r="BV23" s="34">
        <f t="shared" si="39"/>
        <v>0.22222222222222221</v>
      </c>
      <c r="BW23" s="34">
        <f t="shared" si="39"/>
        <v>0.21857923497267759</v>
      </c>
      <c r="BX23" s="34">
        <f t="shared" si="39"/>
        <v>0.21505376344086022</v>
      </c>
      <c r="BY23" s="34">
        <f t="shared" si="39"/>
        <v>0.21164021164021163</v>
      </c>
      <c r="BZ23" s="34">
        <f t="shared" si="39"/>
        <v>0.20833333333333334</v>
      </c>
      <c r="CA23" s="34">
        <f t="shared" ref="CA23:DF23" si="40">CA22/(CA1*$C$9)</f>
        <v>0.20512820512820512</v>
      </c>
      <c r="CB23" s="34">
        <f t="shared" si="40"/>
        <v>0.20202020202020202</v>
      </c>
      <c r="CC23" s="34">
        <f t="shared" si="40"/>
        <v>0.19900497512437812</v>
      </c>
      <c r="CD23" s="34">
        <f t="shared" si="40"/>
        <v>0.19607843137254902</v>
      </c>
      <c r="CE23" s="34">
        <f t="shared" si="40"/>
        <v>0.19323671497584541</v>
      </c>
      <c r="CF23" s="34">
        <f t="shared" si="40"/>
        <v>0.19047619047619047</v>
      </c>
      <c r="CG23" s="34">
        <f t="shared" si="40"/>
        <v>0.18779342723004694</v>
      </c>
      <c r="CH23" s="34">
        <f t="shared" si="40"/>
        <v>0.18518518518518517</v>
      </c>
      <c r="CI23" s="34">
        <f t="shared" si="40"/>
        <v>0.18264840182648401</v>
      </c>
      <c r="CJ23" s="34">
        <f t="shared" si="40"/>
        <v>0.18018018018018017</v>
      </c>
      <c r="CK23" s="34">
        <f t="shared" si="40"/>
        <v>0.17777777777777778</v>
      </c>
      <c r="CL23" s="34">
        <f t="shared" si="40"/>
        <v>0.17543859649122806</v>
      </c>
      <c r="CM23" s="34">
        <f t="shared" si="40"/>
        <v>0.17316017316017315</v>
      </c>
      <c r="CN23" s="34">
        <f t="shared" si="40"/>
        <v>0.17094017094017094</v>
      </c>
      <c r="CO23" s="34">
        <f t="shared" si="40"/>
        <v>0.16877637130801687</v>
      </c>
      <c r="CP23" s="34">
        <f t="shared" si="40"/>
        <v>0.16666666666666666</v>
      </c>
      <c r="CQ23" s="34">
        <f t="shared" si="40"/>
        <v>0.16460905349794239</v>
      </c>
      <c r="CR23" s="34">
        <f t="shared" si="40"/>
        <v>0.16260162601626016</v>
      </c>
      <c r="CS23" s="34">
        <f t="shared" si="40"/>
        <v>0.1606425702811245</v>
      </c>
      <c r="CT23" s="34">
        <f t="shared" si="40"/>
        <v>0.15873015873015872</v>
      </c>
      <c r="CU23" s="34">
        <f t="shared" si="40"/>
        <v>0.15686274509803921</v>
      </c>
      <c r="CV23" s="34">
        <f t="shared" si="40"/>
        <v>0.15503875968992248</v>
      </c>
      <c r="CW23" s="34">
        <f t="shared" si="40"/>
        <v>0.1532567049808429</v>
      </c>
      <c r="CX23" s="34">
        <f t="shared" si="40"/>
        <v>0.15151515151515152</v>
      </c>
      <c r="CY23" s="34">
        <f t="shared" si="40"/>
        <v>0.14981273408239701</v>
      </c>
      <c r="CZ23" s="34">
        <f t="shared" si="40"/>
        <v>0.14814814814814814</v>
      </c>
      <c r="DA23" s="34">
        <f t="shared" si="40"/>
        <v>0.14652014652014653</v>
      </c>
      <c r="DB23" s="34">
        <f t="shared" si="40"/>
        <v>0.14492753623188406</v>
      </c>
      <c r="DC23" s="34">
        <f t="shared" si="40"/>
        <v>0.14336917562724014</v>
      </c>
      <c r="DD23" s="34">
        <f t="shared" si="40"/>
        <v>0.14184397163120568</v>
      </c>
      <c r="DE23" s="34">
        <f t="shared" si="40"/>
        <v>0.14035087719298245</v>
      </c>
      <c r="DF23" s="34">
        <f t="shared" si="40"/>
        <v>0.1388888888888889</v>
      </c>
      <c r="DG23" s="34">
        <f t="shared" ref="DG23:EL23" si="41">DG22/(DG1*$C$9)</f>
        <v>0.13745704467353953</v>
      </c>
      <c r="DH23" s="34">
        <f t="shared" si="41"/>
        <v>0.1360544217687075</v>
      </c>
      <c r="DI23" s="34">
        <f t="shared" si="41"/>
        <v>0.13468013468013468</v>
      </c>
      <c r="DJ23" s="34">
        <f t="shared" si="41"/>
        <v>0.13333333333333333</v>
      </c>
    </row>
    <row r="25" spans="11:114" x14ac:dyDescent="0.35">
      <c r="M25" s="2" t="s">
        <v>52</v>
      </c>
      <c r="O25" s="34">
        <f>SUM(O23,O20,O14,O12,O10)</f>
        <v>38</v>
      </c>
      <c r="P25" s="34">
        <f t="shared" ref="P25:CA25" si="42">SUM(P23,P20,P14,P12,P10)</f>
        <v>21.425000000000001</v>
      </c>
      <c r="Q25" s="34">
        <f t="shared" si="42"/>
        <v>15.871450149760191</v>
      </c>
      <c r="R25" s="34">
        <f t="shared" si="42"/>
        <v>13.079712612320144</v>
      </c>
      <c r="S25" s="34">
        <f t="shared" si="42"/>
        <v>11.395489017458411</v>
      </c>
      <c r="T25" s="34">
        <f t="shared" si="42"/>
        <v>10.266477503849035</v>
      </c>
      <c r="U25" s="34">
        <f t="shared" si="42"/>
        <v>9.4555836751702067</v>
      </c>
      <c r="V25" s="34">
        <f t="shared" si="42"/>
        <v>8.8440563407739301</v>
      </c>
      <c r="W25" s="34">
        <f t="shared" si="42"/>
        <v>8.3658064185448264</v>
      </c>
      <c r="X25" s="34">
        <f t="shared" si="42"/>
        <v>7.9811094565774576</v>
      </c>
      <c r="Y25" s="34">
        <f t="shared" si="42"/>
        <v>7.6646404483616335</v>
      </c>
      <c r="Z25" s="34">
        <f t="shared" si="42"/>
        <v>7.3994851891421725</v>
      </c>
      <c r="AA25" s="34">
        <f t="shared" si="42"/>
        <v>7.1739122948031424</v>
      </c>
      <c r="AB25" s="34">
        <f t="shared" si="42"/>
        <v>6.9795267081746548</v>
      </c>
      <c r="AC25" s="34">
        <f t="shared" si="42"/>
        <v>6.8101606270513591</v>
      </c>
      <c r="AD25" s="34">
        <f t="shared" si="42"/>
        <v>6.6611795909856486</v>
      </c>
      <c r="AE25" s="34">
        <f t="shared" si="42"/>
        <v>6.5290329931244697</v>
      </c>
      <c r="AF25" s="34">
        <f t="shared" si="42"/>
        <v>6.4109540951448123</v>
      </c>
      <c r="AG25" s="34">
        <f t="shared" si="42"/>
        <v>6.3047545495164377</v>
      </c>
      <c r="AH25" s="34">
        <f t="shared" si="42"/>
        <v>6.2086804067858665</v>
      </c>
      <c r="AI25" s="34">
        <f t="shared" si="42"/>
        <v>6.1213091499779502</v>
      </c>
      <c r="AJ25" s="34">
        <f t="shared" si="42"/>
        <v>6.041474727488831</v>
      </c>
      <c r="AK25" s="34">
        <f t="shared" si="42"/>
        <v>5.9682120809972403</v>
      </c>
      <c r="AL25" s="34">
        <f t="shared" si="42"/>
        <v>5.9007154950222001</v>
      </c>
      <c r="AM25" s="34">
        <f t="shared" si="42"/>
        <v>5.8383069072317868</v>
      </c>
      <c r="AN25" s="34">
        <f t="shared" si="42"/>
        <v>5.7804115044864384</v>
      </c>
      <c r="AO25" s="34">
        <f t="shared" si="42"/>
        <v>5.7265387207207423</v>
      </c>
      <c r="AP25" s="34">
        <f t="shared" si="42"/>
        <v>5.6762672899644366</v>
      </c>
      <c r="AQ25" s="34">
        <f t="shared" si="42"/>
        <v>5.6292333785366235</v>
      </c>
      <c r="AR25" s="34">
        <f t="shared" si="42"/>
        <v>5.5851210801382516</v>
      </c>
      <c r="AS25" s="34">
        <f t="shared" si="42"/>
        <v>5.5436547419914222</v>
      </c>
      <c r="AT25" s="34">
        <f t="shared" si="42"/>
        <v>5.5045927228198153</v>
      </c>
      <c r="AU25" s="34">
        <f t="shared" si="42"/>
        <v>5.4677222800007987</v>
      </c>
      <c r="AV25" s="34">
        <f t="shared" si="42"/>
        <v>5.4328553542515179</v>
      </c>
      <c r="AW25" s="34">
        <f t="shared" si="42"/>
        <v>5.399825073014263</v>
      </c>
      <c r="AX25" s="34">
        <f t="shared" si="42"/>
        <v>5.3684828333362535</v>
      </c>
      <c r="AY25" s="34">
        <f t="shared" si="42"/>
        <v>5.3386958550499486</v>
      </c>
      <c r="AZ25" s="34">
        <f t="shared" si="42"/>
        <v>5.3103451179791481</v>
      </c>
      <c r="BA25" s="34">
        <f t="shared" si="42"/>
        <v>5.2833236145384959</v>
      </c>
      <c r="BB25" s="34">
        <f t="shared" si="42"/>
        <v>5.2575348627764811</v>
      </c>
      <c r="BC25" s="34">
        <f t="shared" si="42"/>
        <v>5.2328916355983823</v>
      </c>
      <c r="BD25" s="34">
        <f t="shared" si="42"/>
        <v>5.2093148703080647</v>
      </c>
      <c r="BE25" s="34">
        <f t="shared" si="42"/>
        <v>5.1867327292558398</v>
      </c>
      <c r="BF25" s="34">
        <f t="shared" si="42"/>
        <v>5.1650797876718615</v>
      </c>
      <c r="BG25" s="34">
        <f t="shared" si="42"/>
        <v>5.1442963290012322</v>
      </c>
      <c r="BH25" s="34">
        <f t="shared" si="42"/>
        <v>5.1243277314672229</v>
      </c>
      <c r="BI25" s="34">
        <f t="shared" si="42"/>
        <v>5.1051239323481008</v>
      </c>
      <c r="BJ25" s="34">
        <f t="shared" si="42"/>
        <v>5.0866389586964393</v>
      </c>
      <c r="BK25" s="34">
        <f t="shared" si="42"/>
        <v>5.0688305150624</v>
      </c>
      <c r="BL25" s="34">
        <f t="shared" si="42"/>
        <v>5.0516596202862312</v>
      </c>
      <c r="BM25" s="34">
        <f t="shared" si="42"/>
        <v>5.0350902866645688</v>
      </c>
      <c r="BN25" s="34">
        <f t="shared" si="42"/>
        <v>5.019089235820581</v>
      </c>
      <c r="BO25" s="34">
        <f t="shared" si="42"/>
        <v>5.0036256464600255</v>
      </c>
      <c r="BP25" s="34">
        <f t="shared" si="42"/>
        <v>4.9886709299057337</v>
      </c>
      <c r="BQ25" s="34">
        <f t="shared" si="42"/>
        <v>4.9741985298976763</v>
      </c>
      <c r="BR25" s="34">
        <f t="shared" si="42"/>
        <v>4.960183743645179</v>
      </c>
      <c r="BS25" s="34">
        <f t="shared" si="42"/>
        <v>4.946603561538736</v>
      </c>
      <c r="BT25" s="34">
        <f t="shared" si="42"/>
        <v>4.9334365232846391</v>
      </c>
      <c r="BU25" s="34">
        <f t="shared" si="42"/>
        <v>4.9206625885274269</v>
      </c>
      <c r="BV25" s="34">
        <f t="shared" si="42"/>
        <v>4.9082630202817681</v>
      </c>
      <c r="BW25" s="34">
        <f t="shared" si="42"/>
        <v>4.8962202797143703</v>
      </c>
      <c r="BX25" s="34">
        <f t="shared" si="42"/>
        <v>4.8845179310037983</v>
      </c>
      <c r="BY25" s="34">
        <f t="shared" si="42"/>
        <v>4.8731405551667297</v>
      </c>
      <c r="BZ25" s="34">
        <f t="shared" si="42"/>
        <v>4.8620736718773285</v>
      </c>
      <c r="CA25" s="34">
        <f t="shared" si="42"/>
        <v>4.8513036684255297</v>
      </c>
      <c r="CB25" s="34">
        <f t="shared" ref="CB25:DJ25" si="43">SUM(CB23,CB20,CB14,CB12,CB10)</f>
        <v>4.8408177350630002</v>
      </c>
      <c r="CC25" s="34">
        <f t="shared" si="43"/>
        <v>4.8306038060746435</v>
      </c>
      <c r="CD25" s="34">
        <f t="shared" si="43"/>
        <v>4.8206505059910389</v>
      </c>
      <c r="CE25" s="34">
        <f t="shared" si="43"/>
        <v>4.810947100424479</v>
      </c>
      <c r="CF25" s="34">
        <f t="shared" si="43"/>
        <v>4.8014834510701174</v>
      </c>
      <c r="CG25" s="34">
        <f t="shared" si="43"/>
        <v>4.7922499744650109</v>
      </c>
      <c r="CH25" s="34">
        <f t="shared" si="43"/>
        <v>4.7832376041428262</v>
      </c>
      <c r="CI25" s="34">
        <f t="shared" si="43"/>
        <v>4.7744377558614275</v>
      </c>
      <c r="CJ25" s="34">
        <f t="shared" si="43"/>
        <v>4.7658422956152</v>
      </c>
      <c r="CK25" s="34">
        <f t="shared" si="43"/>
        <v>4.7574435101745456</v>
      </c>
      <c r="CL25" s="34">
        <f t="shared" si="43"/>
        <v>4.7492340799218367</v>
      </c>
      <c r="CM25" s="34">
        <f t="shared" si="43"/>
        <v>4.7412070537770266</v>
      </c>
      <c r="CN25" s="34">
        <f t="shared" si="43"/>
        <v>4.7333558260270641</v>
      </c>
      <c r="CO25" s="34">
        <f t="shared" si="43"/>
        <v>4.7256741148920529</v>
      </c>
      <c r="CP25" s="34">
        <f t="shared" si="43"/>
        <v>4.7181559426776039</v>
      </c>
      <c r="CQ25" s="34">
        <f t="shared" si="43"/>
        <v>4.7107956173776291</v>
      </c>
      <c r="CR25" s="34">
        <f t="shared" si="43"/>
        <v>4.7035877156049759</v>
      </c>
      <c r="CS25" s="34">
        <f t="shared" si="43"/>
        <v>4.6965270667390175</v>
      </c>
      <c r="CT25" s="34">
        <f t="shared" si="43"/>
        <v>4.6896087381897784</v>
      </c>
      <c r="CU25" s="34">
        <f t="shared" si="43"/>
        <v>4.6828280216876141</v>
      </c>
      <c r="CV25" s="34">
        <f t="shared" si="43"/>
        <v>4.676180420515788</v>
      </c>
      <c r="CW25" s="34">
        <f t="shared" si="43"/>
        <v>4.6696616376108828</v>
      </c>
      <c r="CX25" s="34">
        <f t="shared" si="43"/>
        <v>4.6632675644627364</v>
      </c>
      <c r="CY25" s="34">
        <f t="shared" si="43"/>
        <v>4.6569942707516701</v>
      </c>
      <c r="CZ25" s="34">
        <f t="shared" si="43"/>
        <v>4.6508379946663041</v>
      </c>
      <c r="DA25" s="34">
        <f t="shared" si="43"/>
        <v>4.6447951338501436</v>
      </c>
      <c r="DB25" s="34">
        <f t="shared" si="43"/>
        <v>4.6388622369296382</v>
      </c>
      <c r="DC25" s="34">
        <f t="shared" si="43"/>
        <v>4.6330359955804319</v>
      </c>
      <c r="DD25" s="34">
        <f t="shared" si="43"/>
        <v>4.6273132370921566</v>
      </c>
      <c r="DE25" s="34">
        <f t="shared" si="43"/>
        <v>4.6216909173954592</v>
      </c>
      <c r="DF25" s="34">
        <f t="shared" si="43"/>
        <v>4.6161661145179691</v>
      </c>
      <c r="DG25" s="34">
        <f t="shared" si="43"/>
        <v>4.6107360224385365</v>
      </c>
      <c r="DH25" s="34">
        <f t="shared" si="43"/>
        <v>4.6053979453117107</v>
      </c>
      <c r="DI25" s="34">
        <f t="shared" si="43"/>
        <v>4.6001492920365319</v>
      </c>
      <c r="DJ25" s="34">
        <f t="shared" si="43"/>
        <v>4.5949875711458308</v>
      </c>
    </row>
    <row r="27" spans="11:114" x14ac:dyDescent="0.35">
      <c r="K27" s="1" t="s">
        <v>48</v>
      </c>
      <c r="M27" s="1" t="s">
        <v>8</v>
      </c>
      <c r="N27" s="1">
        <v>0</v>
      </c>
      <c r="O27" s="1">
        <v>1</v>
      </c>
      <c r="P27" s="1">
        <v>2</v>
      </c>
      <c r="Q27" s="1">
        <v>3</v>
      </c>
      <c r="R27" s="1">
        <v>4</v>
      </c>
      <c r="S27" s="1">
        <v>5</v>
      </c>
      <c r="T27" s="1">
        <v>6</v>
      </c>
      <c r="U27" s="1">
        <v>7</v>
      </c>
      <c r="V27" s="1">
        <v>8</v>
      </c>
      <c r="W27" s="1">
        <v>9</v>
      </c>
      <c r="X27" s="1">
        <v>10</v>
      </c>
      <c r="Y27" s="1">
        <v>11</v>
      </c>
      <c r="Z27" s="1">
        <v>12</v>
      </c>
      <c r="AA27" s="1">
        <v>13</v>
      </c>
      <c r="AB27" s="1">
        <v>14</v>
      </c>
      <c r="AC27" s="1">
        <v>15</v>
      </c>
      <c r="AD27" s="1">
        <v>16</v>
      </c>
      <c r="AE27" s="1">
        <v>17</v>
      </c>
      <c r="AF27" s="1">
        <v>18</v>
      </c>
      <c r="AG27" s="1">
        <v>19</v>
      </c>
      <c r="AH27" s="1">
        <v>20</v>
      </c>
      <c r="AI27" s="1">
        <v>21</v>
      </c>
      <c r="AJ27" s="1">
        <v>22</v>
      </c>
      <c r="AK27" s="1">
        <v>23</v>
      </c>
      <c r="AL27" s="1">
        <v>24</v>
      </c>
      <c r="AM27" s="1">
        <v>25</v>
      </c>
      <c r="AN27" s="1">
        <v>26</v>
      </c>
      <c r="AO27" s="1">
        <v>27</v>
      </c>
      <c r="AP27" s="1">
        <v>28</v>
      </c>
      <c r="AQ27" s="1">
        <v>29</v>
      </c>
      <c r="AR27" s="1">
        <v>30</v>
      </c>
      <c r="AS27" s="1">
        <v>31</v>
      </c>
      <c r="AT27" s="1">
        <v>32</v>
      </c>
      <c r="AU27" s="1">
        <v>33</v>
      </c>
      <c r="AV27" s="1">
        <v>34</v>
      </c>
      <c r="AW27" s="1">
        <v>35</v>
      </c>
      <c r="AX27" s="1">
        <v>36</v>
      </c>
      <c r="AY27" s="1">
        <v>37</v>
      </c>
      <c r="AZ27" s="1">
        <v>38</v>
      </c>
      <c r="BA27" s="1">
        <v>39</v>
      </c>
      <c r="BB27" s="1">
        <v>40</v>
      </c>
      <c r="BC27" s="1">
        <v>41</v>
      </c>
      <c r="BD27" s="1">
        <v>42</v>
      </c>
      <c r="BE27" s="1">
        <v>43</v>
      </c>
      <c r="BF27" s="1">
        <v>44</v>
      </c>
      <c r="BG27" s="1">
        <v>45</v>
      </c>
      <c r="BH27" s="1">
        <v>46</v>
      </c>
      <c r="BI27" s="1">
        <v>47</v>
      </c>
      <c r="BJ27" s="1">
        <v>48</v>
      </c>
      <c r="BK27" s="1">
        <v>49</v>
      </c>
      <c r="BL27" s="1">
        <v>50</v>
      </c>
      <c r="BM27" s="1">
        <v>51</v>
      </c>
      <c r="BN27" s="1">
        <v>52</v>
      </c>
      <c r="BO27" s="1">
        <v>53</v>
      </c>
      <c r="BP27" s="1">
        <v>54</v>
      </c>
      <c r="BQ27" s="1">
        <v>55</v>
      </c>
      <c r="BR27" s="1">
        <v>56</v>
      </c>
      <c r="BS27" s="1">
        <v>57</v>
      </c>
      <c r="BT27" s="1">
        <v>58</v>
      </c>
      <c r="BU27" s="1">
        <v>59</v>
      </c>
      <c r="BV27" s="1">
        <v>60</v>
      </c>
      <c r="BW27" s="1">
        <v>61</v>
      </c>
      <c r="BX27" s="1">
        <v>62</v>
      </c>
      <c r="BY27" s="1">
        <v>63</v>
      </c>
      <c r="BZ27" s="1">
        <v>64</v>
      </c>
      <c r="CA27" s="1">
        <v>65</v>
      </c>
      <c r="CB27" s="1">
        <v>66</v>
      </c>
      <c r="CC27" s="1">
        <v>67</v>
      </c>
      <c r="CD27" s="1">
        <v>68</v>
      </c>
      <c r="CE27" s="1">
        <v>69</v>
      </c>
      <c r="CF27" s="1">
        <v>70</v>
      </c>
      <c r="CG27" s="1">
        <v>71</v>
      </c>
      <c r="CH27" s="1">
        <v>72</v>
      </c>
      <c r="CI27" s="1">
        <v>73</v>
      </c>
      <c r="CJ27" s="1">
        <v>74</v>
      </c>
      <c r="CK27" s="1">
        <v>75</v>
      </c>
      <c r="CL27" s="1">
        <v>76</v>
      </c>
      <c r="CM27" s="1">
        <v>77</v>
      </c>
      <c r="CN27" s="1">
        <v>78</v>
      </c>
      <c r="CO27" s="1">
        <v>79</v>
      </c>
      <c r="CP27" s="1">
        <v>80</v>
      </c>
      <c r="CQ27" s="1">
        <v>81</v>
      </c>
      <c r="CR27" s="1">
        <v>82</v>
      </c>
      <c r="CS27" s="1">
        <v>83</v>
      </c>
      <c r="CT27" s="1">
        <v>84</v>
      </c>
      <c r="CU27" s="1">
        <v>85</v>
      </c>
      <c r="CV27" s="1">
        <v>86</v>
      </c>
      <c r="CW27" s="1">
        <v>87</v>
      </c>
      <c r="CX27" s="1">
        <v>88</v>
      </c>
      <c r="CY27" s="1">
        <v>89</v>
      </c>
      <c r="CZ27" s="1">
        <v>90</v>
      </c>
      <c r="DA27" s="1">
        <v>91</v>
      </c>
      <c r="DB27" s="1">
        <v>92</v>
      </c>
      <c r="DC27" s="1">
        <v>93</v>
      </c>
      <c r="DD27" s="1">
        <v>94</v>
      </c>
      <c r="DE27" s="1">
        <v>95</v>
      </c>
      <c r="DF27" s="1">
        <v>96</v>
      </c>
      <c r="DG27" s="1">
        <v>97</v>
      </c>
      <c r="DH27" s="1">
        <v>98</v>
      </c>
      <c r="DI27" s="1">
        <v>99</v>
      </c>
      <c r="DJ27" s="1">
        <v>100</v>
      </c>
    </row>
    <row r="28" spans="11:114" x14ac:dyDescent="0.35">
      <c r="M28" s="24" t="s">
        <v>28</v>
      </c>
      <c r="O28">
        <f>-LOG($D$4,2)</f>
        <v>2.9146345659516508E-2</v>
      </c>
      <c r="P28">
        <f t="shared" ref="P28:BZ28" si="44">-LOG($D$4,2)</f>
        <v>2.9146345659516508E-2</v>
      </c>
      <c r="Q28">
        <f t="shared" si="44"/>
        <v>2.9146345659516508E-2</v>
      </c>
      <c r="R28">
        <f t="shared" si="44"/>
        <v>2.9146345659516508E-2</v>
      </c>
      <c r="S28">
        <f t="shared" si="44"/>
        <v>2.9146345659516508E-2</v>
      </c>
      <c r="T28">
        <f t="shared" si="44"/>
        <v>2.9146345659516508E-2</v>
      </c>
      <c r="U28">
        <f t="shared" si="44"/>
        <v>2.9146345659516508E-2</v>
      </c>
      <c r="V28">
        <f t="shared" si="44"/>
        <v>2.9146345659516508E-2</v>
      </c>
      <c r="W28">
        <f t="shared" si="44"/>
        <v>2.9146345659516508E-2</v>
      </c>
      <c r="X28">
        <f t="shared" si="44"/>
        <v>2.9146345659516508E-2</v>
      </c>
      <c r="Y28">
        <f t="shared" si="44"/>
        <v>2.9146345659516508E-2</v>
      </c>
      <c r="Z28">
        <f t="shared" si="44"/>
        <v>2.9146345659516508E-2</v>
      </c>
      <c r="AA28">
        <f t="shared" si="44"/>
        <v>2.9146345659516508E-2</v>
      </c>
      <c r="AB28">
        <f t="shared" si="44"/>
        <v>2.9146345659516508E-2</v>
      </c>
      <c r="AC28">
        <f t="shared" si="44"/>
        <v>2.9146345659516508E-2</v>
      </c>
      <c r="AD28">
        <f t="shared" si="44"/>
        <v>2.9146345659516508E-2</v>
      </c>
      <c r="AE28">
        <f t="shared" si="44"/>
        <v>2.9146345659516508E-2</v>
      </c>
      <c r="AF28">
        <f t="shared" si="44"/>
        <v>2.9146345659516508E-2</v>
      </c>
      <c r="AG28">
        <f t="shared" si="44"/>
        <v>2.9146345659516508E-2</v>
      </c>
      <c r="AH28">
        <f t="shared" si="44"/>
        <v>2.9146345659516508E-2</v>
      </c>
      <c r="AI28">
        <f t="shared" si="44"/>
        <v>2.9146345659516508E-2</v>
      </c>
      <c r="AJ28">
        <f t="shared" si="44"/>
        <v>2.9146345659516508E-2</v>
      </c>
      <c r="AK28">
        <f t="shared" si="44"/>
        <v>2.9146345659516508E-2</v>
      </c>
      <c r="AL28">
        <f t="shared" si="44"/>
        <v>2.9146345659516508E-2</v>
      </c>
      <c r="AM28">
        <f t="shared" si="44"/>
        <v>2.9146345659516508E-2</v>
      </c>
      <c r="AN28">
        <f t="shared" si="44"/>
        <v>2.9146345659516508E-2</v>
      </c>
      <c r="AO28">
        <f t="shared" si="44"/>
        <v>2.9146345659516508E-2</v>
      </c>
      <c r="AP28">
        <f t="shared" si="44"/>
        <v>2.9146345659516508E-2</v>
      </c>
      <c r="AQ28">
        <f t="shared" si="44"/>
        <v>2.9146345659516508E-2</v>
      </c>
      <c r="AR28">
        <f t="shared" si="44"/>
        <v>2.9146345659516508E-2</v>
      </c>
      <c r="AS28">
        <f t="shared" si="44"/>
        <v>2.9146345659516508E-2</v>
      </c>
      <c r="AT28">
        <f t="shared" si="44"/>
        <v>2.9146345659516508E-2</v>
      </c>
      <c r="AU28">
        <f t="shared" si="44"/>
        <v>2.9146345659516508E-2</v>
      </c>
      <c r="AV28">
        <f t="shared" si="44"/>
        <v>2.9146345659516508E-2</v>
      </c>
      <c r="AW28">
        <f t="shared" si="44"/>
        <v>2.9146345659516508E-2</v>
      </c>
      <c r="AX28">
        <f t="shared" si="44"/>
        <v>2.9146345659516508E-2</v>
      </c>
      <c r="AY28">
        <f t="shared" si="44"/>
        <v>2.9146345659516508E-2</v>
      </c>
      <c r="AZ28">
        <f t="shared" si="44"/>
        <v>2.9146345659516508E-2</v>
      </c>
      <c r="BA28">
        <f t="shared" si="44"/>
        <v>2.9146345659516508E-2</v>
      </c>
      <c r="BB28">
        <f t="shared" si="44"/>
        <v>2.9146345659516508E-2</v>
      </c>
      <c r="BC28">
        <f t="shared" si="44"/>
        <v>2.9146345659516508E-2</v>
      </c>
      <c r="BD28">
        <f t="shared" si="44"/>
        <v>2.9146345659516508E-2</v>
      </c>
      <c r="BE28">
        <f t="shared" si="44"/>
        <v>2.9146345659516508E-2</v>
      </c>
      <c r="BF28">
        <f t="shared" si="44"/>
        <v>2.9146345659516508E-2</v>
      </c>
      <c r="BG28">
        <f t="shared" si="44"/>
        <v>2.9146345659516508E-2</v>
      </c>
      <c r="BH28">
        <f t="shared" si="44"/>
        <v>2.9146345659516508E-2</v>
      </c>
      <c r="BI28">
        <f t="shared" si="44"/>
        <v>2.9146345659516508E-2</v>
      </c>
      <c r="BJ28">
        <f t="shared" si="44"/>
        <v>2.9146345659516508E-2</v>
      </c>
      <c r="BK28">
        <f t="shared" si="44"/>
        <v>2.9146345659516508E-2</v>
      </c>
      <c r="BL28">
        <f t="shared" si="44"/>
        <v>2.9146345659516508E-2</v>
      </c>
      <c r="BM28">
        <f t="shared" si="44"/>
        <v>2.9146345659516508E-2</v>
      </c>
      <c r="BN28">
        <f t="shared" si="44"/>
        <v>2.9146345659516508E-2</v>
      </c>
      <c r="BO28">
        <f t="shared" si="44"/>
        <v>2.9146345659516508E-2</v>
      </c>
      <c r="BP28">
        <f t="shared" si="44"/>
        <v>2.9146345659516508E-2</v>
      </c>
      <c r="BQ28">
        <f t="shared" si="44"/>
        <v>2.9146345659516508E-2</v>
      </c>
      <c r="BR28">
        <f t="shared" si="44"/>
        <v>2.9146345659516508E-2</v>
      </c>
      <c r="BS28">
        <f t="shared" si="44"/>
        <v>2.9146345659516508E-2</v>
      </c>
      <c r="BT28">
        <f t="shared" si="44"/>
        <v>2.9146345659516508E-2</v>
      </c>
      <c r="BU28">
        <f t="shared" si="44"/>
        <v>2.9146345659516508E-2</v>
      </c>
      <c r="BV28">
        <f t="shared" si="44"/>
        <v>2.9146345659516508E-2</v>
      </c>
      <c r="BW28">
        <f t="shared" si="44"/>
        <v>2.9146345659516508E-2</v>
      </c>
      <c r="BX28">
        <f t="shared" si="44"/>
        <v>2.9146345659516508E-2</v>
      </c>
      <c r="BY28">
        <f t="shared" si="44"/>
        <v>2.9146345659516508E-2</v>
      </c>
      <c r="BZ28">
        <f t="shared" si="44"/>
        <v>2.9146345659516508E-2</v>
      </c>
      <c r="CA28">
        <f t="shared" ref="CA28:DJ28" si="45">-LOG($D$4,2)</f>
        <v>2.9146345659516508E-2</v>
      </c>
      <c r="CB28">
        <f t="shared" si="45"/>
        <v>2.9146345659516508E-2</v>
      </c>
      <c r="CC28">
        <f t="shared" si="45"/>
        <v>2.9146345659516508E-2</v>
      </c>
      <c r="CD28">
        <f t="shared" si="45"/>
        <v>2.9146345659516508E-2</v>
      </c>
      <c r="CE28">
        <f t="shared" si="45"/>
        <v>2.9146345659516508E-2</v>
      </c>
      <c r="CF28">
        <f t="shared" si="45"/>
        <v>2.9146345659516508E-2</v>
      </c>
      <c r="CG28">
        <f t="shared" si="45"/>
        <v>2.9146345659516508E-2</v>
      </c>
      <c r="CH28">
        <f t="shared" si="45"/>
        <v>2.9146345659516508E-2</v>
      </c>
      <c r="CI28">
        <f t="shared" si="45"/>
        <v>2.9146345659516508E-2</v>
      </c>
      <c r="CJ28">
        <f t="shared" si="45"/>
        <v>2.9146345659516508E-2</v>
      </c>
      <c r="CK28">
        <f t="shared" si="45"/>
        <v>2.9146345659516508E-2</v>
      </c>
      <c r="CL28">
        <f t="shared" si="45"/>
        <v>2.9146345659516508E-2</v>
      </c>
      <c r="CM28">
        <f t="shared" si="45"/>
        <v>2.9146345659516508E-2</v>
      </c>
      <c r="CN28">
        <f t="shared" si="45"/>
        <v>2.9146345659516508E-2</v>
      </c>
      <c r="CO28">
        <f t="shared" si="45"/>
        <v>2.9146345659516508E-2</v>
      </c>
      <c r="CP28">
        <f t="shared" si="45"/>
        <v>2.9146345659516508E-2</v>
      </c>
      <c r="CQ28">
        <f t="shared" si="45"/>
        <v>2.9146345659516508E-2</v>
      </c>
      <c r="CR28">
        <f t="shared" si="45"/>
        <v>2.9146345659516508E-2</v>
      </c>
      <c r="CS28">
        <f t="shared" si="45"/>
        <v>2.9146345659516508E-2</v>
      </c>
      <c r="CT28">
        <f t="shared" si="45"/>
        <v>2.9146345659516508E-2</v>
      </c>
      <c r="CU28">
        <f t="shared" si="45"/>
        <v>2.9146345659516508E-2</v>
      </c>
      <c r="CV28">
        <f t="shared" si="45"/>
        <v>2.9146345659516508E-2</v>
      </c>
      <c r="CW28">
        <f t="shared" si="45"/>
        <v>2.9146345659516508E-2</v>
      </c>
      <c r="CX28">
        <f t="shared" si="45"/>
        <v>2.9146345659516508E-2</v>
      </c>
      <c r="CY28">
        <f t="shared" si="45"/>
        <v>2.9146345659516508E-2</v>
      </c>
      <c r="CZ28">
        <f t="shared" si="45"/>
        <v>2.9146345659516508E-2</v>
      </c>
      <c r="DA28">
        <f t="shared" si="45"/>
        <v>2.9146345659516508E-2</v>
      </c>
      <c r="DB28">
        <f t="shared" si="45"/>
        <v>2.9146345659516508E-2</v>
      </c>
      <c r="DC28">
        <f t="shared" si="45"/>
        <v>2.9146345659516508E-2</v>
      </c>
      <c r="DD28">
        <f t="shared" si="45"/>
        <v>2.9146345659516508E-2</v>
      </c>
      <c r="DE28">
        <f t="shared" si="45"/>
        <v>2.9146345659516508E-2</v>
      </c>
      <c r="DF28">
        <f t="shared" si="45"/>
        <v>2.9146345659516508E-2</v>
      </c>
      <c r="DG28">
        <f t="shared" si="45"/>
        <v>2.9146345659516508E-2</v>
      </c>
      <c r="DH28">
        <f t="shared" si="45"/>
        <v>2.9146345659516508E-2</v>
      </c>
      <c r="DI28">
        <f t="shared" si="45"/>
        <v>2.9146345659516508E-2</v>
      </c>
      <c r="DJ28">
        <f t="shared" si="45"/>
        <v>2.9146345659516508E-2</v>
      </c>
    </row>
    <row r="29" spans="11:114" x14ac:dyDescent="0.35">
      <c r="M29" s="24" t="s">
        <v>29</v>
      </c>
      <c r="O29">
        <f>$D$3*O27^(-O28)</f>
        <v>2</v>
      </c>
      <c r="P29">
        <f t="shared" ref="P29:CA29" si="46">$D$3*P27^(-P28)</f>
        <v>1.96</v>
      </c>
      <c r="Q29">
        <f t="shared" si="46"/>
        <v>1.9369733908850189</v>
      </c>
      <c r="R29">
        <f t="shared" si="46"/>
        <v>1.9207999999999998</v>
      </c>
      <c r="S29">
        <f t="shared" si="46"/>
        <v>1.9083480009817135</v>
      </c>
      <c r="T29">
        <f t="shared" si="46"/>
        <v>1.8982339230673184</v>
      </c>
      <c r="U29">
        <f t="shared" si="46"/>
        <v>1.8897244234330972</v>
      </c>
      <c r="V29">
        <f t="shared" si="46"/>
        <v>1.8823839999999998</v>
      </c>
      <c r="W29">
        <f t="shared" si="46"/>
        <v>1.875932958498304</v>
      </c>
      <c r="X29">
        <f t="shared" si="46"/>
        <v>1.8701810409620789</v>
      </c>
      <c r="Y29">
        <f t="shared" si="46"/>
        <v>1.8649929931855298</v>
      </c>
      <c r="Z29">
        <f t="shared" si="46"/>
        <v>1.8602692446059721</v>
      </c>
      <c r="AA29">
        <f t="shared" si="46"/>
        <v>1.8559343834384527</v>
      </c>
      <c r="AB29">
        <f t="shared" si="46"/>
        <v>1.8519299349644354</v>
      </c>
      <c r="AC29">
        <f t="shared" si="46"/>
        <v>1.8482096492250986</v>
      </c>
      <c r="AD29">
        <f t="shared" si="46"/>
        <v>1.84473632</v>
      </c>
      <c r="AE29">
        <f t="shared" si="46"/>
        <v>1.8414795745708428</v>
      </c>
      <c r="AF29">
        <f t="shared" si="46"/>
        <v>1.8384142993283379</v>
      </c>
      <c r="AG29">
        <f t="shared" si="46"/>
        <v>1.8355194937468622</v>
      </c>
      <c r="AH29">
        <f t="shared" si="46"/>
        <v>1.8327774201428375</v>
      </c>
      <c r="AI29">
        <f t="shared" si="46"/>
        <v>1.8301729621477218</v>
      </c>
      <c r="AJ29">
        <f t="shared" si="46"/>
        <v>1.8276931333218189</v>
      </c>
      <c r="AK29">
        <f t="shared" si="46"/>
        <v>1.8253266956502736</v>
      </c>
      <c r="AL29">
        <f t="shared" si="46"/>
        <v>1.8230638597138524</v>
      </c>
      <c r="AM29">
        <f t="shared" si="46"/>
        <v>1.8208960464254509</v>
      </c>
      <c r="AN29">
        <f t="shared" si="46"/>
        <v>1.8188156957696837</v>
      </c>
      <c r="AO29">
        <f t="shared" si="46"/>
        <v>1.8168161118477126</v>
      </c>
      <c r="AP29">
        <f t="shared" si="46"/>
        <v>1.8148913362651464</v>
      </c>
      <c r="AQ29">
        <f t="shared" si="46"/>
        <v>1.8130360438654118</v>
      </c>
      <c r="AR29">
        <f t="shared" si="46"/>
        <v>1.8112454562405964</v>
      </c>
      <c r="AS29">
        <f t="shared" si="46"/>
        <v>1.8095152695048504</v>
      </c>
      <c r="AT29">
        <f t="shared" si="46"/>
        <v>1.8078415935999999</v>
      </c>
      <c r="AU29">
        <f t="shared" si="46"/>
        <v>1.806220900993688</v>
      </c>
      <c r="AV29">
        <f t="shared" si="46"/>
        <v>1.8046499830794256</v>
      </c>
      <c r="AW29">
        <f t="shared" si="46"/>
        <v>1.803125912932436</v>
      </c>
      <c r="AX29">
        <f t="shared" si="46"/>
        <v>1.8016460133417711</v>
      </c>
      <c r="AY29">
        <f t="shared" si="46"/>
        <v>1.8002078292470953</v>
      </c>
      <c r="AZ29">
        <f t="shared" si="46"/>
        <v>1.7988091038719252</v>
      </c>
      <c r="BA29">
        <f t="shared" si="46"/>
        <v>1.7974477579744383</v>
      </c>
      <c r="BB29">
        <f t="shared" si="46"/>
        <v>1.7961218717399805</v>
      </c>
      <c r="BC29">
        <f t="shared" si="46"/>
        <v>1.7948296689220022</v>
      </c>
      <c r="BD29">
        <f t="shared" si="46"/>
        <v>1.7935695029047671</v>
      </c>
      <c r="BE29">
        <f t="shared" si="46"/>
        <v>1.7923398444152125</v>
      </c>
      <c r="BF29">
        <f t="shared" si="46"/>
        <v>1.7911392706553826</v>
      </c>
      <c r="BG29">
        <f t="shared" si="46"/>
        <v>1.7899664556629751</v>
      </c>
      <c r="BH29">
        <f t="shared" si="46"/>
        <v>1.7888201617372681</v>
      </c>
      <c r="BI29">
        <f t="shared" si="46"/>
        <v>1.7876992317922946</v>
      </c>
      <c r="BJ29">
        <f t="shared" si="46"/>
        <v>1.7866025825195755</v>
      </c>
      <c r="BK29">
        <f t="shared" si="46"/>
        <v>1.7855291982597759</v>
      </c>
      <c r="BL29">
        <f t="shared" si="46"/>
        <v>1.784478125496942</v>
      </c>
      <c r="BM29">
        <f t="shared" si="46"/>
        <v>1.7834484679009934</v>
      </c>
      <c r="BN29">
        <f t="shared" si="46"/>
        <v>1.7824393818542901</v>
      </c>
      <c r="BO29">
        <f t="shared" si="46"/>
        <v>1.7814500724066806</v>
      </c>
      <c r="BP29">
        <f t="shared" si="46"/>
        <v>1.7804797896107585</v>
      </c>
      <c r="BQ29">
        <f t="shared" si="46"/>
        <v>1.7795278251952538</v>
      </c>
      <c r="BR29">
        <f t="shared" si="46"/>
        <v>1.7785935095398435</v>
      </c>
      <c r="BS29">
        <f t="shared" si="46"/>
        <v>1.7776762089192066</v>
      </c>
      <c r="BT29">
        <f t="shared" si="46"/>
        <v>1.7767753229881036</v>
      </c>
      <c r="BU29">
        <f t="shared" si="46"/>
        <v>1.7758902824826361</v>
      </c>
      <c r="BV29">
        <f t="shared" si="46"/>
        <v>1.7750205471157845</v>
      </c>
      <c r="BW29">
        <f t="shared" si="46"/>
        <v>1.7741656036478639</v>
      </c>
      <c r="BX29">
        <f t="shared" si="46"/>
        <v>1.7733249641147535</v>
      </c>
      <c r="BY29">
        <f t="shared" si="46"/>
        <v>1.7724981641986757</v>
      </c>
      <c r="BZ29">
        <f t="shared" si="46"/>
        <v>1.771684761728</v>
      </c>
      <c r="CA29">
        <f t="shared" si="46"/>
        <v>1.770884335294</v>
      </c>
      <c r="CB29">
        <f t="shared" ref="CB29:DJ29" si="47">$D$3*CB27^(-CB28)</f>
        <v>1.7700964829738144</v>
      </c>
      <c r="CC29">
        <f t="shared" si="47"/>
        <v>1.7693208211499671</v>
      </c>
      <c r="CD29">
        <f t="shared" si="47"/>
        <v>1.7685569834178374</v>
      </c>
      <c r="CE29">
        <f t="shared" si="47"/>
        <v>1.7678046195733288</v>
      </c>
      <c r="CF29">
        <f t="shared" si="47"/>
        <v>1.7670633946737873</v>
      </c>
      <c r="CG29">
        <f t="shared" si="47"/>
        <v>1.7663329881659013</v>
      </c>
      <c r="CH29">
        <f t="shared" si="47"/>
        <v>1.7656130930749356</v>
      </c>
      <c r="CI29">
        <f t="shared" si="47"/>
        <v>1.7649034152502026</v>
      </c>
      <c r="CJ29">
        <f t="shared" si="47"/>
        <v>1.7642036726621533</v>
      </c>
      <c r="CK29">
        <f t="shared" si="47"/>
        <v>1.7635135947469154</v>
      </c>
      <c r="CL29">
        <f t="shared" si="47"/>
        <v>1.7628329217944865</v>
      </c>
      <c r="CM29">
        <f t="shared" si="47"/>
        <v>1.7621614043771456</v>
      </c>
      <c r="CN29">
        <f t="shared" si="47"/>
        <v>1.7614988028149496</v>
      </c>
      <c r="CO29">
        <f t="shared" si="47"/>
        <v>1.7608448866754713</v>
      </c>
      <c r="CP29">
        <f t="shared" si="47"/>
        <v>1.7601994343051812</v>
      </c>
      <c r="CQ29">
        <f t="shared" si="47"/>
        <v>1.7595622323901001</v>
      </c>
      <c r="CR29">
        <f t="shared" si="47"/>
        <v>1.7589330755435622</v>
      </c>
      <c r="CS29">
        <f t="shared" si="47"/>
        <v>1.7583117659191052</v>
      </c>
      <c r="CT29">
        <f t="shared" si="47"/>
        <v>1.7576981128466718</v>
      </c>
      <c r="CU29">
        <f t="shared" si="47"/>
        <v>1.7570919324904621</v>
      </c>
      <c r="CV29">
        <f t="shared" si="47"/>
        <v>1.7564930475269085</v>
      </c>
      <c r="CW29">
        <f t="shared" si="47"/>
        <v>1.7559012868413733</v>
      </c>
      <c r="CX29">
        <f t="shared" si="47"/>
        <v>1.7553164852422749</v>
      </c>
      <c r="CY29">
        <f t="shared" si="47"/>
        <v>1.7547384831914585</v>
      </c>
      <c r="CZ29">
        <f t="shared" si="47"/>
        <v>1.7541671265497154</v>
      </c>
      <c r="DA29">
        <f t="shared" si="47"/>
        <v>1.7536022663364454</v>
      </c>
      <c r="DB29">
        <f t="shared" si="47"/>
        <v>1.7530437585025225</v>
      </c>
      <c r="DC29">
        <f t="shared" si="47"/>
        <v>1.7524914637155145</v>
      </c>
      <c r="DD29">
        <f t="shared" si="47"/>
        <v>1.7519452471564487</v>
      </c>
      <c r="DE29">
        <f t="shared" si="47"/>
        <v>1.7514049783273955</v>
      </c>
      <c r="DF29">
        <f t="shared" si="47"/>
        <v>1.7508705308691839</v>
      </c>
      <c r="DG29">
        <f t="shared" si="47"/>
        <v>1.7503417823886134</v>
      </c>
      <c r="DH29">
        <f t="shared" si="47"/>
        <v>1.7498186142945802</v>
      </c>
      <c r="DI29">
        <f t="shared" si="47"/>
        <v>1.7493009116425691</v>
      </c>
      <c r="DJ29">
        <f t="shared" si="47"/>
        <v>1.748788562987003</v>
      </c>
    </row>
    <row r="30" spans="11:114" x14ac:dyDescent="0.35">
      <c r="M30" s="24" t="s">
        <v>30</v>
      </c>
      <c r="O30">
        <f>O29</f>
        <v>2</v>
      </c>
      <c r="P30">
        <f>O30+P29</f>
        <v>3.96</v>
      </c>
      <c r="Q30">
        <f t="shared" ref="Q30:CB30" si="48">P30+Q29</f>
        <v>5.8969733908850186</v>
      </c>
      <c r="R30">
        <f t="shared" si="48"/>
        <v>7.8177733908850184</v>
      </c>
      <c r="S30">
        <f t="shared" si="48"/>
        <v>9.726121391866732</v>
      </c>
      <c r="T30">
        <f t="shared" si="48"/>
        <v>11.62435531493405</v>
      </c>
      <c r="U30">
        <f t="shared" si="48"/>
        <v>13.514079738367148</v>
      </c>
      <c r="V30">
        <f t="shared" si="48"/>
        <v>15.396463738367148</v>
      </c>
      <c r="W30">
        <f t="shared" si="48"/>
        <v>17.272396696865453</v>
      </c>
      <c r="X30">
        <f t="shared" si="48"/>
        <v>19.142577737827533</v>
      </c>
      <c r="Y30">
        <f t="shared" si="48"/>
        <v>21.007570731013065</v>
      </c>
      <c r="Z30">
        <f t="shared" si="48"/>
        <v>22.867839975619038</v>
      </c>
      <c r="AA30">
        <f t="shared" si="48"/>
        <v>24.72377435905749</v>
      </c>
      <c r="AB30">
        <f t="shared" si="48"/>
        <v>26.575704294021925</v>
      </c>
      <c r="AC30">
        <f t="shared" si="48"/>
        <v>28.423913943247022</v>
      </c>
      <c r="AD30">
        <f t="shared" si="48"/>
        <v>30.268650263247022</v>
      </c>
      <c r="AE30">
        <f t="shared" si="48"/>
        <v>32.110129837817865</v>
      </c>
      <c r="AF30">
        <f t="shared" si="48"/>
        <v>33.9485441371462</v>
      </c>
      <c r="AG30">
        <f t="shared" si="48"/>
        <v>35.784063630893066</v>
      </c>
      <c r="AH30">
        <f t="shared" si="48"/>
        <v>37.616841051035905</v>
      </c>
      <c r="AI30">
        <f t="shared" si="48"/>
        <v>39.447014013183626</v>
      </c>
      <c r="AJ30">
        <f t="shared" si="48"/>
        <v>41.274707146505442</v>
      </c>
      <c r="AK30">
        <f t="shared" si="48"/>
        <v>43.100033842155717</v>
      </c>
      <c r="AL30">
        <f t="shared" si="48"/>
        <v>44.923097701869573</v>
      </c>
      <c r="AM30">
        <f t="shared" si="48"/>
        <v>46.743993748295026</v>
      </c>
      <c r="AN30">
        <f t="shared" si="48"/>
        <v>48.562809444064712</v>
      </c>
      <c r="AO30">
        <f t="shared" si="48"/>
        <v>50.379625555912426</v>
      </c>
      <c r="AP30">
        <f t="shared" si="48"/>
        <v>52.194516892177575</v>
      </c>
      <c r="AQ30">
        <f t="shared" si="48"/>
        <v>54.007552936042984</v>
      </c>
      <c r="AR30">
        <f t="shared" si="48"/>
        <v>55.818798392283583</v>
      </c>
      <c r="AS30">
        <f t="shared" si="48"/>
        <v>57.628313661788432</v>
      </c>
      <c r="AT30">
        <f t="shared" si="48"/>
        <v>59.436155255388435</v>
      </c>
      <c r="AU30">
        <f t="shared" si="48"/>
        <v>61.242376156382122</v>
      </c>
      <c r="AV30">
        <f t="shared" si="48"/>
        <v>63.047026139461551</v>
      </c>
      <c r="AW30">
        <f t="shared" si="48"/>
        <v>64.85015205239398</v>
      </c>
      <c r="AX30">
        <f t="shared" si="48"/>
        <v>66.651798065735747</v>
      </c>
      <c r="AY30">
        <f t="shared" si="48"/>
        <v>68.452005894982847</v>
      </c>
      <c r="AZ30">
        <f t="shared" si="48"/>
        <v>70.250814998854779</v>
      </c>
      <c r="BA30">
        <f t="shared" si="48"/>
        <v>72.048262756829217</v>
      </c>
      <c r="BB30">
        <f t="shared" si="48"/>
        <v>73.844384628569202</v>
      </c>
      <c r="BC30">
        <f t="shared" si="48"/>
        <v>75.639214297491208</v>
      </c>
      <c r="BD30">
        <f t="shared" si="48"/>
        <v>77.432783800395981</v>
      </c>
      <c r="BE30">
        <f t="shared" si="48"/>
        <v>79.225123644811191</v>
      </c>
      <c r="BF30">
        <f t="shared" si="48"/>
        <v>81.016262915466569</v>
      </c>
      <c r="BG30">
        <f t="shared" si="48"/>
        <v>82.806229371129547</v>
      </c>
      <c r="BH30">
        <f t="shared" si="48"/>
        <v>84.59504953286681</v>
      </c>
      <c r="BI30">
        <f t="shared" si="48"/>
        <v>86.382748764659098</v>
      </c>
      <c r="BJ30">
        <f t="shared" si="48"/>
        <v>88.169351347178676</v>
      </c>
      <c r="BK30">
        <f t="shared" si="48"/>
        <v>89.954880545438456</v>
      </c>
      <c r="BL30">
        <f t="shared" si="48"/>
        <v>91.739358670935403</v>
      </c>
      <c r="BM30">
        <f t="shared" si="48"/>
        <v>93.522807138836399</v>
      </c>
      <c r="BN30">
        <f t="shared" si="48"/>
        <v>95.305246520690687</v>
      </c>
      <c r="BO30">
        <f t="shared" si="48"/>
        <v>97.086696593097372</v>
      </c>
      <c r="BP30">
        <f t="shared" si="48"/>
        <v>98.867176382708124</v>
      </c>
      <c r="BQ30">
        <f t="shared" si="48"/>
        <v>100.64670420790338</v>
      </c>
      <c r="BR30">
        <f t="shared" si="48"/>
        <v>102.42529771744323</v>
      </c>
      <c r="BS30">
        <f t="shared" si="48"/>
        <v>104.20297392636243</v>
      </c>
      <c r="BT30">
        <f t="shared" si="48"/>
        <v>105.97974924935053</v>
      </c>
      <c r="BU30">
        <f t="shared" si="48"/>
        <v>107.75563953183317</v>
      </c>
      <c r="BV30">
        <f t="shared" si="48"/>
        <v>109.53066007894896</v>
      </c>
      <c r="BW30">
        <f t="shared" si="48"/>
        <v>111.30482568259681</v>
      </c>
      <c r="BX30">
        <f t="shared" si="48"/>
        <v>113.07815064671156</v>
      </c>
      <c r="BY30">
        <f t="shared" si="48"/>
        <v>114.85064881091024</v>
      </c>
      <c r="BZ30">
        <f t="shared" si="48"/>
        <v>116.62233357263824</v>
      </c>
      <c r="CA30">
        <f t="shared" si="48"/>
        <v>118.39321790793224</v>
      </c>
      <c r="CB30">
        <f t="shared" si="48"/>
        <v>120.16331439090605</v>
      </c>
      <c r="CC30">
        <f t="shared" ref="CC30:DJ30" si="49">CB30+CC29</f>
        <v>121.93263521205601</v>
      </c>
      <c r="CD30">
        <f t="shared" si="49"/>
        <v>123.70119219547385</v>
      </c>
      <c r="CE30">
        <f t="shared" si="49"/>
        <v>125.46899681504718</v>
      </c>
      <c r="CF30">
        <f t="shared" si="49"/>
        <v>127.23606020972096</v>
      </c>
      <c r="CG30">
        <f t="shared" si="49"/>
        <v>129.00239319788687</v>
      </c>
      <c r="CH30">
        <f t="shared" si="49"/>
        <v>130.76800629096181</v>
      </c>
      <c r="CI30">
        <f t="shared" si="49"/>
        <v>132.53290970621202</v>
      </c>
      <c r="CJ30">
        <f t="shared" si="49"/>
        <v>134.29711337887417</v>
      </c>
      <c r="CK30">
        <f t="shared" si="49"/>
        <v>136.06062697362108</v>
      </c>
      <c r="CL30">
        <f t="shared" si="49"/>
        <v>137.82345989541557</v>
      </c>
      <c r="CM30">
        <f t="shared" si="49"/>
        <v>139.58562129979271</v>
      </c>
      <c r="CN30">
        <f t="shared" si="49"/>
        <v>141.34712010260765</v>
      </c>
      <c r="CO30">
        <f t="shared" si="49"/>
        <v>143.10796498928312</v>
      </c>
      <c r="CP30">
        <f t="shared" si="49"/>
        <v>144.8681644235883</v>
      </c>
      <c r="CQ30">
        <f t="shared" si="49"/>
        <v>146.62772665597839</v>
      </c>
      <c r="CR30">
        <f t="shared" si="49"/>
        <v>148.38665973152195</v>
      </c>
      <c r="CS30">
        <f t="shared" si="49"/>
        <v>150.14497149744105</v>
      </c>
      <c r="CT30">
        <f t="shared" si="49"/>
        <v>151.90266961028772</v>
      </c>
      <c r="CU30">
        <f t="shared" si="49"/>
        <v>153.65976154277817</v>
      </c>
      <c r="CV30">
        <f t="shared" si="49"/>
        <v>155.41625459030507</v>
      </c>
      <c r="CW30">
        <f t="shared" si="49"/>
        <v>157.17215587714645</v>
      </c>
      <c r="CX30">
        <f t="shared" si="49"/>
        <v>158.92747236238873</v>
      </c>
      <c r="CY30">
        <f t="shared" si="49"/>
        <v>160.68221084558019</v>
      </c>
      <c r="CZ30">
        <f t="shared" si="49"/>
        <v>162.43637797212989</v>
      </c>
      <c r="DA30">
        <f t="shared" si="49"/>
        <v>164.18998023846635</v>
      </c>
      <c r="DB30">
        <f t="shared" si="49"/>
        <v>165.94302399696886</v>
      </c>
      <c r="DC30">
        <f t="shared" si="49"/>
        <v>167.69551546068436</v>
      </c>
      <c r="DD30">
        <f t="shared" si="49"/>
        <v>169.4474607078408</v>
      </c>
      <c r="DE30">
        <f t="shared" si="49"/>
        <v>171.1988656861682</v>
      </c>
      <c r="DF30">
        <f t="shared" si="49"/>
        <v>172.94973621703738</v>
      </c>
      <c r="DG30">
        <f t="shared" si="49"/>
        <v>174.70007799942599</v>
      </c>
      <c r="DH30">
        <f t="shared" si="49"/>
        <v>176.44989661372057</v>
      </c>
      <c r="DI30">
        <f t="shared" si="49"/>
        <v>178.19919752536313</v>
      </c>
      <c r="DJ30">
        <f t="shared" si="49"/>
        <v>179.94798608835015</v>
      </c>
    </row>
    <row r="31" spans="11:114" x14ac:dyDescent="0.35">
      <c r="M31" s="24" t="s">
        <v>67</v>
      </c>
      <c r="O31">
        <f>O30/O27</f>
        <v>2</v>
      </c>
      <c r="P31">
        <f t="shared" ref="P31:CA31" si="50">P30/P27</f>
        <v>1.98</v>
      </c>
      <c r="Q31">
        <f t="shared" si="50"/>
        <v>1.9656577969616729</v>
      </c>
      <c r="R31">
        <f t="shared" si="50"/>
        <v>1.9544433477212546</v>
      </c>
      <c r="S31">
        <f t="shared" si="50"/>
        <v>1.9452242783733464</v>
      </c>
      <c r="T31">
        <f t="shared" si="50"/>
        <v>1.9373925524890083</v>
      </c>
      <c r="U31">
        <f t="shared" si="50"/>
        <v>1.9305828197667354</v>
      </c>
      <c r="V31">
        <f t="shared" si="50"/>
        <v>1.9245579672958935</v>
      </c>
      <c r="W31">
        <f t="shared" si="50"/>
        <v>1.919155188540606</v>
      </c>
      <c r="X31">
        <f t="shared" si="50"/>
        <v>1.9142577737827533</v>
      </c>
      <c r="Y31">
        <f t="shared" si="50"/>
        <v>1.909779157364824</v>
      </c>
      <c r="Z31">
        <f t="shared" si="50"/>
        <v>1.9056533313015864</v>
      </c>
      <c r="AA31">
        <f t="shared" si="50"/>
        <v>1.9018287968505763</v>
      </c>
      <c r="AB31">
        <f t="shared" si="50"/>
        <v>1.8982645924301376</v>
      </c>
      <c r="AC31">
        <f t="shared" si="50"/>
        <v>1.8949275962164682</v>
      </c>
      <c r="AD31">
        <f t="shared" si="50"/>
        <v>1.8917906414529388</v>
      </c>
      <c r="AE31">
        <f t="shared" si="50"/>
        <v>1.8888311669304627</v>
      </c>
      <c r="AF31">
        <f t="shared" si="50"/>
        <v>1.8860302298414555</v>
      </c>
      <c r="AG31">
        <f t="shared" si="50"/>
        <v>1.8833717700470034</v>
      </c>
      <c r="AH31">
        <f t="shared" si="50"/>
        <v>1.8808420525517953</v>
      </c>
      <c r="AI31">
        <f t="shared" si="50"/>
        <v>1.8784292387230299</v>
      </c>
      <c r="AJ31">
        <f t="shared" si="50"/>
        <v>1.8761230521138836</v>
      </c>
      <c r="AK31">
        <f t="shared" si="50"/>
        <v>1.8739145148763356</v>
      </c>
      <c r="AL31">
        <f t="shared" si="50"/>
        <v>1.8717957375778989</v>
      </c>
      <c r="AM31">
        <f t="shared" si="50"/>
        <v>1.8697597499318011</v>
      </c>
      <c r="AN31">
        <f t="shared" si="50"/>
        <v>1.867800363233258</v>
      </c>
      <c r="AO31">
        <f t="shared" si="50"/>
        <v>1.8659120576263861</v>
      </c>
      <c r="AP31">
        <f t="shared" si="50"/>
        <v>1.864089889006342</v>
      </c>
      <c r="AQ31">
        <f t="shared" si="50"/>
        <v>1.8623294115876892</v>
      </c>
      <c r="AR31">
        <f t="shared" si="50"/>
        <v>1.8606266130761193</v>
      </c>
      <c r="AS31">
        <f t="shared" si="50"/>
        <v>1.8589778600576914</v>
      </c>
      <c r="AT31">
        <f t="shared" si="50"/>
        <v>1.8573798517308886</v>
      </c>
      <c r="AU31">
        <f t="shared" si="50"/>
        <v>1.855829580496428</v>
      </c>
      <c r="AV31">
        <f t="shared" si="50"/>
        <v>1.8543242982194574</v>
      </c>
      <c r="AW31">
        <f t="shared" si="50"/>
        <v>1.8528614872112565</v>
      </c>
      <c r="AX31">
        <f t="shared" si="50"/>
        <v>1.8514388351593263</v>
      </c>
      <c r="AY31">
        <f t="shared" si="50"/>
        <v>1.8500542133779148</v>
      </c>
      <c r="AZ31">
        <f t="shared" si="50"/>
        <v>1.8487056578645995</v>
      </c>
      <c r="BA31">
        <f t="shared" si="50"/>
        <v>1.8473913527392107</v>
      </c>
      <c r="BB31">
        <f t="shared" si="50"/>
        <v>1.84610961571423</v>
      </c>
      <c r="BC31">
        <f t="shared" si="50"/>
        <v>1.8448588853046637</v>
      </c>
      <c r="BD31">
        <f t="shared" si="50"/>
        <v>1.8436377095332377</v>
      </c>
      <c r="BE31">
        <f t="shared" si="50"/>
        <v>1.8424447359258416</v>
      </c>
      <c r="BF31">
        <f t="shared" si="50"/>
        <v>1.8412787026242403</v>
      </c>
      <c r="BG31">
        <f t="shared" si="50"/>
        <v>1.8401384304695454</v>
      </c>
      <c r="BH31">
        <f t="shared" si="50"/>
        <v>1.8390228159318871</v>
      </c>
      <c r="BI31">
        <f t="shared" si="50"/>
        <v>1.8379308247799808</v>
      </c>
      <c r="BJ31">
        <f t="shared" si="50"/>
        <v>1.8368614863995558</v>
      </c>
      <c r="BK31">
        <f t="shared" si="50"/>
        <v>1.8358138886824176</v>
      </c>
      <c r="BL31">
        <f t="shared" si="50"/>
        <v>1.834787173418708</v>
      </c>
      <c r="BM31">
        <f t="shared" si="50"/>
        <v>1.833780532134047</v>
      </c>
      <c r="BN31">
        <f t="shared" si="50"/>
        <v>1.8327932023209748</v>
      </c>
      <c r="BO31">
        <f t="shared" si="50"/>
        <v>1.8318244640207051</v>
      </c>
      <c r="BP31">
        <f t="shared" si="50"/>
        <v>1.830873636716817</v>
      </c>
      <c r="BQ31">
        <f t="shared" si="50"/>
        <v>1.8299400765073341</v>
      </c>
      <c r="BR31">
        <f t="shared" si="50"/>
        <v>1.829023173525772</v>
      </c>
      <c r="BS31">
        <f t="shared" si="50"/>
        <v>1.8281223495853058</v>
      </c>
      <c r="BT31">
        <f t="shared" si="50"/>
        <v>1.8272370560232851</v>
      </c>
      <c r="BU31">
        <f t="shared" si="50"/>
        <v>1.8263667717259859</v>
      </c>
      <c r="BV31">
        <f t="shared" si="50"/>
        <v>1.825511001315816</v>
      </c>
      <c r="BW31">
        <f t="shared" si="50"/>
        <v>1.8246692734851937</v>
      </c>
      <c r="BX31">
        <f t="shared" si="50"/>
        <v>1.8238411394630898</v>
      </c>
      <c r="BY31">
        <f t="shared" si="50"/>
        <v>1.82302617160175</v>
      </c>
      <c r="BZ31">
        <f t="shared" si="50"/>
        <v>1.8222239620724725</v>
      </c>
      <c r="CA31">
        <f t="shared" si="50"/>
        <v>1.8214341216604959</v>
      </c>
      <c r="CB31">
        <f t="shared" ref="CB31:DJ31" si="51">CB30/CB27</f>
        <v>1.8206562786500917</v>
      </c>
      <c r="CC31">
        <f t="shared" si="51"/>
        <v>1.8198900777918807</v>
      </c>
      <c r="CD31">
        <f t="shared" si="51"/>
        <v>1.8191351793452037</v>
      </c>
      <c r="CE31">
        <f t="shared" si="51"/>
        <v>1.8183912581890895</v>
      </c>
      <c r="CF31">
        <f t="shared" si="51"/>
        <v>1.8176580029960137</v>
      </c>
      <c r="CG31">
        <f t="shared" si="51"/>
        <v>1.8169351154631954</v>
      </c>
      <c r="CH31">
        <f t="shared" si="51"/>
        <v>1.8162223095966918</v>
      </c>
      <c r="CI31">
        <f t="shared" si="51"/>
        <v>1.8155193110440004</v>
      </c>
      <c r="CJ31">
        <f t="shared" si="51"/>
        <v>1.8148258564712727</v>
      </c>
      <c r="CK31">
        <f t="shared" si="51"/>
        <v>1.8141416929816145</v>
      </c>
      <c r="CL31">
        <f t="shared" si="51"/>
        <v>1.8134665775712575</v>
      </c>
      <c r="CM31">
        <f t="shared" si="51"/>
        <v>1.8128002766206845</v>
      </c>
      <c r="CN31">
        <f t="shared" si="51"/>
        <v>1.8121425654180467</v>
      </c>
      <c r="CO31">
        <f t="shared" si="51"/>
        <v>1.8114932277124445</v>
      </c>
      <c r="CP31">
        <f t="shared" si="51"/>
        <v>1.8108520552948537</v>
      </c>
      <c r="CQ31">
        <f t="shared" si="51"/>
        <v>1.8102188476046714</v>
      </c>
      <c r="CR31">
        <f t="shared" si="51"/>
        <v>1.8095934113600238</v>
      </c>
      <c r="CS31">
        <f t="shared" si="51"/>
        <v>1.8089755602101332</v>
      </c>
      <c r="CT31">
        <f t="shared" si="51"/>
        <v>1.8083651144081871</v>
      </c>
      <c r="CU31">
        <f t="shared" si="51"/>
        <v>1.8077619005032726</v>
      </c>
      <c r="CV31">
        <f t="shared" si="51"/>
        <v>1.8071657510500589</v>
      </c>
      <c r="CW31">
        <f t="shared" si="51"/>
        <v>1.8065765043350166</v>
      </c>
      <c r="CX31">
        <f t="shared" si="51"/>
        <v>1.8059940041180538</v>
      </c>
      <c r="CY31">
        <f t="shared" si="51"/>
        <v>1.8054180993885414</v>
      </c>
      <c r="CZ31">
        <f t="shared" si="51"/>
        <v>1.8048486441347766</v>
      </c>
      <c r="DA31">
        <f t="shared" si="51"/>
        <v>1.8042854971260038</v>
      </c>
      <c r="DB31">
        <f t="shared" si="51"/>
        <v>1.8037285217061834</v>
      </c>
      <c r="DC31">
        <f t="shared" si="51"/>
        <v>1.8031775855987566</v>
      </c>
      <c r="DD31">
        <f t="shared" si="51"/>
        <v>1.8026325607217106</v>
      </c>
      <c r="DE31">
        <f t="shared" si="51"/>
        <v>1.8020933230122969</v>
      </c>
      <c r="DF31">
        <f t="shared" si="51"/>
        <v>1.801559752260806</v>
      </c>
      <c r="DG31">
        <f t="shared" si="51"/>
        <v>1.8010317319528453</v>
      </c>
      <c r="DH31">
        <f t="shared" si="51"/>
        <v>1.8005091491195977</v>
      </c>
      <c r="DI31">
        <f t="shared" si="51"/>
        <v>1.7999918941955872</v>
      </c>
      <c r="DJ31">
        <f t="shared" si="51"/>
        <v>1.7994798608835014</v>
      </c>
    </row>
    <row r="32" spans="11:114" x14ac:dyDescent="0.35">
      <c r="M32" s="13" t="s">
        <v>32</v>
      </c>
      <c r="O32" s="16">
        <f>O31*$D$2</f>
        <v>60</v>
      </c>
      <c r="P32" s="16">
        <f t="shared" ref="P32:CA32" si="52">P31*$D$2</f>
        <v>59.4</v>
      </c>
      <c r="Q32" s="16">
        <f t="shared" si="52"/>
        <v>58.969733908850188</v>
      </c>
      <c r="R32" s="16">
        <f t="shared" si="52"/>
        <v>58.633300431637636</v>
      </c>
      <c r="S32" s="16">
        <f t="shared" si="52"/>
        <v>58.356728351200395</v>
      </c>
      <c r="T32" s="16">
        <f t="shared" si="52"/>
        <v>58.12177657467025</v>
      </c>
      <c r="U32" s="16">
        <f t="shared" si="52"/>
        <v>57.917484593002065</v>
      </c>
      <c r="V32" s="16">
        <f t="shared" si="52"/>
        <v>57.736739018876804</v>
      </c>
      <c r="W32" s="16">
        <f t="shared" si="52"/>
        <v>57.574655656218177</v>
      </c>
      <c r="X32" s="16">
        <f t="shared" si="52"/>
        <v>57.427733213482597</v>
      </c>
      <c r="Y32" s="16">
        <f t="shared" si="52"/>
        <v>57.293374720944719</v>
      </c>
      <c r="Z32" s="16">
        <f t="shared" si="52"/>
        <v>57.169599939047593</v>
      </c>
      <c r="AA32" s="16">
        <f t="shared" si="52"/>
        <v>57.054863905517287</v>
      </c>
      <c r="AB32" s="16">
        <f t="shared" si="52"/>
        <v>56.947937772904126</v>
      </c>
      <c r="AC32" s="16">
        <f t="shared" si="52"/>
        <v>56.847827886494045</v>
      </c>
      <c r="AD32" s="16">
        <f t="shared" si="52"/>
        <v>56.753719243588165</v>
      </c>
      <c r="AE32" s="16">
        <f t="shared" si="52"/>
        <v>56.664935007913883</v>
      </c>
      <c r="AF32" s="16">
        <f t="shared" si="52"/>
        <v>56.580906895243665</v>
      </c>
      <c r="AG32" s="16">
        <f t="shared" si="52"/>
        <v>56.501153101410104</v>
      </c>
      <c r="AH32" s="16">
        <f t="shared" si="52"/>
        <v>56.425261576553858</v>
      </c>
      <c r="AI32" s="16">
        <f t="shared" si="52"/>
        <v>56.352877161690898</v>
      </c>
      <c r="AJ32" s="16">
        <f t="shared" si="52"/>
        <v>56.283691563416511</v>
      </c>
      <c r="AK32" s="16">
        <f t="shared" si="52"/>
        <v>56.217435446290068</v>
      </c>
      <c r="AL32" s="16">
        <f t="shared" si="52"/>
        <v>56.153872127336967</v>
      </c>
      <c r="AM32" s="16">
        <f t="shared" si="52"/>
        <v>56.092792497954029</v>
      </c>
      <c r="AN32" s="16">
        <f t="shared" si="52"/>
        <v>56.034010896997742</v>
      </c>
      <c r="AO32" s="16">
        <f t="shared" si="52"/>
        <v>55.977361728791585</v>
      </c>
      <c r="AP32" s="16">
        <f t="shared" si="52"/>
        <v>55.922696670190263</v>
      </c>
      <c r="AQ32" s="16">
        <f t="shared" si="52"/>
        <v>55.869882347630679</v>
      </c>
      <c r="AR32" s="16">
        <f t="shared" si="52"/>
        <v>55.818798392283583</v>
      </c>
      <c r="AS32" s="16">
        <f t="shared" si="52"/>
        <v>55.76933580173074</v>
      </c>
      <c r="AT32" s="16">
        <f t="shared" si="52"/>
        <v>55.721395551926655</v>
      </c>
      <c r="AU32" s="16">
        <f t="shared" si="52"/>
        <v>55.674887414892837</v>
      </c>
      <c r="AV32" s="16">
        <f t="shared" si="52"/>
        <v>55.629728946583725</v>
      </c>
      <c r="AW32" s="16">
        <f t="shared" si="52"/>
        <v>55.585844616337695</v>
      </c>
      <c r="AX32" s="16">
        <f t="shared" si="52"/>
        <v>55.543165054779791</v>
      </c>
      <c r="AY32" s="16">
        <f t="shared" si="52"/>
        <v>55.50162640133744</v>
      </c>
      <c r="AZ32" s="16">
        <f t="shared" si="52"/>
        <v>55.461169735937986</v>
      </c>
      <c r="BA32" s="16">
        <f t="shared" si="52"/>
        <v>55.421740582176319</v>
      </c>
      <c r="BB32" s="16">
        <f t="shared" si="52"/>
        <v>55.383288471426901</v>
      </c>
      <c r="BC32" s="16">
        <f t="shared" si="52"/>
        <v>55.345766559139911</v>
      </c>
      <c r="BD32" s="16">
        <f t="shared" si="52"/>
        <v>55.309131285997132</v>
      </c>
      <c r="BE32" s="16">
        <f t="shared" si="52"/>
        <v>55.273342077775247</v>
      </c>
      <c r="BF32" s="16">
        <f t="shared" si="52"/>
        <v>55.238361078727209</v>
      </c>
      <c r="BG32" s="16">
        <f t="shared" si="52"/>
        <v>55.204152914086364</v>
      </c>
      <c r="BH32" s="16">
        <f t="shared" si="52"/>
        <v>55.170684477956613</v>
      </c>
      <c r="BI32" s="16">
        <f t="shared" si="52"/>
        <v>55.137924743399424</v>
      </c>
      <c r="BJ32" s="16">
        <f t="shared" si="52"/>
        <v>55.105844591986674</v>
      </c>
      <c r="BK32" s="16">
        <f t="shared" si="52"/>
        <v>55.074416660472529</v>
      </c>
      <c r="BL32" s="16">
        <f t="shared" si="52"/>
        <v>55.043615202561242</v>
      </c>
      <c r="BM32" s="16">
        <f t="shared" si="52"/>
        <v>55.013415964021412</v>
      </c>
      <c r="BN32" s="16">
        <f t="shared" si="52"/>
        <v>54.983796069629243</v>
      </c>
      <c r="BO32" s="16">
        <f t="shared" si="52"/>
        <v>54.954733920621152</v>
      </c>
      <c r="BP32" s="16">
        <f t="shared" si="52"/>
        <v>54.926209101504512</v>
      </c>
      <c r="BQ32" s="16">
        <f t="shared" si="52"/>
        <v>54.898202295220024</v>
      </c>
      <c r="BR32" s="16">
        <f t="shared" si="52"/>
        <v>54.87069520577316</v>
      </c>
      <c r="BS32" s="16">
        <f t="shared" si="52"/>
        <v>54.843670487559173</v>
      </c>
      <c r="BT32" s="16">
        <f t="shared" si="52"/>
        <v>54.817111680698552</v>
      </c>
      <c r="BU32" s="16">
        <f t="shared" si="52"/>
        <v>54.791003151779577</v>
      </c>
      <c r="BV32" s="16">
        <f t="shared" si="52"/>
        <v>54.765330039474478</v>
      </c>
      <c r="BW32" s="16">
        <f t="shared" si="52"/>
        <v>54.740078204555815</v>
      </c>
      <c r="BX32" s="16">
        <f t="shared" si="52"/>
        <v>54.71523418389269</v>
      </c>
      <c r="BY32" s="16">
        <f t="shared" si="52"/>
        <v>54.690785148052498</v>
      </c>
      <c r="BZ32" s="16">
        <f t="shared" si="52"/>
        <v>54.666718862174179</v>
      </c>
      <c r="CA32" s="16">
        <f t="shared" si="52"/>
        <v>54.643023649814879</v>
      </c>
      <c r="CB32" s="16">
        <f t="shared" ref="CB32:DJ32" si="53">CB31*$D$2</f>
        <v>54.619688359502753</v>
      </c>
      <c r="CC32" s="16">
        <f t="shared" si="53"/>
        <v>54.596702333756419</v>
      </c>
      <c r="CD32" s="16">
        <f t="shared" si="53"/>
        <v>54.574055380356114</v>
      </c>
      <c r="CE32" s="16">
        <f t="shared" si="53"/>
        <v>54.551737745672689</v>
      </c>
      <c r="CF32" s="16">
        <f t="shared" si="53"/>
        <v>54.529740089880413</v>
      </c>
      <c r="CG32" s="16">
        <f t="shared" si="53"/>
        <v>54.508053463895862</v>
      </c>
      <c r="CH32" s="16">
        <f t="shared" si="53"/>
        <v>54.486669287900753</v>
      </c>
      <c r="CI32" s="16">
        <f t="shared" si="53"/>
        <v>54.465579331320015</v>
      </c>
      <c r="CJ32" s="16">
        <f t="shared" si="53"/>
        <v>54.44477569413818</v>
      </c>
      <c r="CK32" s="16">
        <f t="shared" si="53"/>
        <v>54.424250789448436</v>
      </c>
      <c r="CL32" s="16">
        <f t="shared" si="53"/>
        <v>54.403997327137724</v>
      </c>
      <c r="CM32" s="16">
        <f t="shared" si="53"/>
        <v>54.384008298620536</v>
      </c>
      <c r="CN32" s="16">
        <f t="shared" si="53"/>
        <v>54.364276962541403</v>
      </c>
      <c r="CO32" s="16">
        <f t="shared" si="53"/>
        <v>54.344796831373337</v>
      </c>
      <c r="CP32" s="16">
        <f t="shared" si="53"/>
        <v>54.325561658845615</v>
      </c>
      <c r="CQ32" s="16">
        <f t="shared" si="53"/>
        <v>54.306565428140146</v>
      </c>
      <c r="CR32" s="16">
        <f t="shared" si="53"/>
        <v>54.287802340800717</v>
      </c>
      <c r="CS32" s="16">
        <f t="shared" si="53"/>
        <v>54.269266806303996</v>
      </c>
      <c r="CT32" s="16">
        <f t="shared" si="53"/>
        <v>54.250953432245616</v>
      </c>
      <c r="CU32" s="16">
        <f t="shared" si="53"/>
        <v>54.232857015098176</v>
      </c>
      <c r="CV32" s="16">
        <f t="shared" si="53"/>
        <v>54.214972531501772</v>
      </c>
      <c r="CW32" s="16">
        <f t="shared" si="53"/>
        <v>54.197295130050499</v>
      </c>
      <c r="CX32" s="16">
        <f t="shared" si="53"/>
        <v>54.17982012354161</v>
      </c>
      <c r="CY32" s="16">
        <f t="shared" si="53"/>
        <v>54.162542981656244</v>
      </c>
      <c r="CZ32" s="16">
        <f t="shared" si="53"/>
        <v>54.145459324043301</v>
      </c>
      <c r="DA32" s="16">
        <f t="shared" si="53"/>
        <v>54.128564913780117</v>
      </c>
      <c r="DB32" s="16">
        <f t="shared" si="53"/>
        <v>54.1118556511855</v>
      </c>
      <c r="DC32" s="16">
        <f t="shared" si="53"/>
        <v>54.095327567962698</v>
      </c>
      <c r="DD32" s="16">
        <f t="shared" si="53"/>
        <v>54.078976821651317</v>
      </c>
      <c r="DE32" s="16">
        <f t="shared" si="53"/>
        <v>54.062799690368905</v>
      </c>
      <c r="DF32" s="16">
        <f t="shared" si="53"/>
        <v>54.046792567824177</v>
      </c>
      <c r="DG32" s="16">
        <f t="shared" si="53"/>
        <v>54.030951958585355</v>
      </c>
      <c r="DH32" s="16">
        <f t="shared" si="53"/>
        <v>54.01527447358793</v>
      </c>
      <c r="DI32" s="16">
        <f t="shared" si="53"/>
        <v>53.999756825867621</v>
      </c>
      <c r="DJ32" s="16">
        <f t="shared" si="53"/>
        <v>53.984395826505043</v>
      </c>
    </row>
    <row r="34" spans="13:114" x14ac:dyDescent="0.35">
      <c r="M34" s="26" t="s">
        <v>33</v>
      </c>
      <c r="O34">
        <f>$D$6/O27</f>
        <v>0.15</v>
      </c>
      <c r="P34">
        <f t="shared" ref="P34:CA34" si="54">$D$6/P27</f>
        <v>7.4999999999999997E-2</v>
      </c>
      <c r="Q34">
        <f t="shared" si="54"/>
        <v>4.9999999999999996E-2</v>
      </c>
      <c r="R34">
        <f t="shared" si="54"/>
        <v>3.7499999999999999E-2</v>
      </c>
      <c r="S34">
        <f t="shared" si="54"/>
        <v>0.03</v>
      </c>
      <c r="T34">
        <f t="shared" si="54"/>
        <v>2.4999999999999998E-2</v>
      </c>
      <c r="U34">
        <f t="shared" si="54"/>
        <v>2.1428571428571429E-2</v>
      </c>
      <c r="V34">
        <f t="shared" si="54"/>
        <v>1.8749999999999999E-2</v>
      </c>
      <c r="W34">
        <f t="shared" si="54"/>
        <v>1.6666666666666666E-2</v>
      </c>
      <c r="X34">
        <f t="shared" si="54"/>
        <v>1.4999999999999999E-2</v>
      </c>
      <c r="Y34">
        <f t="shared" si="54"/>
        <v>1.3636363636363636E-2</v>
      </c>
      <c r="Z34">
        <f t="shared" si="54"/>
        <v>1.2499999999999999E-2</v>
      </c>
      <c r="AA34">
        <f t="shared" si="54"/>
        <v>1.1538461538461537E-2</v>
      </c>
      <c r="AB34">
        <f t="shared" si="54"/>
        <v>1.0714285714285714E-2</v>
      </c>
      <c r="AC34">
        <f t="shared" si="54"/>
        <v>0.01</v>
      </c>
      <c r="AD34">
        <f t="shared" si="54"/>
        <v>9.3749999999999997E-3</v>
      </c>
      <c r="AE34">
        <f t="shared" si="54"/>
        <v>8.8235294117647058E-3</v>
      </c>
      <c r="AF34">
        <f t="shared" si="54"/>
        <v>8.3333333333333332E-3</v>
      </c>
      <c r="AG34">
        <f t="shared" si="54"/>
        <v>7.8947368421052634E-3</v>
      </c>
      <c r="AH34">
        <f t="shared" si="54"/>
        <v>7.4999999999999997E-3</v>
      </c>
      <c r="AI34">
        <f t="shared" si="54"/>
        <v>7.1428571428571426E-3</v>
      </c>
      <c r="AJ34">
        <f t="shared" si="54"/>
        <v>6.8181818181818179E-3</v>
      </c>
      <c r="AK34">
        <f t="shared" si="54"/>
        <v>6.5217391304347823E-3</v>
      </c>
      <c r="AL34">
        <f t="shared" si="54"/>
        <v>6.2499999999999995E-3</v>
      </c>
      <c r="AM34">
        <f t="shared" si="54"/>
        <v>6.0000000000000001E-3</v>
      </c>
      <c r="AN34">
        <f t="shared" si="54"/>
        <v>5.7692307692307687E-3</v>
      </c>
      <c r="AO34">
        <f t="shared" si="54"/>
        <v>5.5555555555555558E-3</v>
      </c>
      <c r="AP34">
        <f t="shared" si="54"/>
        <v>5.3571428571428572E-3</v>
      </c>
      <c r="AQ34">
        <f t="shared" si="54"/>
        <v>5.1724137931034482E-3</v>
      </c>
      <c r="AR34">
        <f t="shared" si="54"/>
        <v>5.0000000000000001E-3</v>
      </c>
      <c r="AS34">
        <f t="shared" si="54"/>
        <v>4.8387096774193551E-3</v>
      </c>
      <c r="AT34">
        <f t="shared" si="54"/>
        <v>4.6874999999999998E-3</v>
      </c>
      <c r="AU34">
        <f t="shared" si="54"/>
        <v>4.5454545454545452E-3</v>
      </c>
      <c r="AV34">
        <f t="shared" si="54"/>
        <v>4.4117647058823529E-3</v>
      </c>
      <c r="AW34">
        <f t="shared" si="54"/>
        <v>4.2857142857142859E-3</v>
      </c>
      <c r="AX34">
        <f t="shared" si="54"/>
        <v>4.1666666666666666E-3</v>
      </c>
      <c r="AY34">
        <f t="shared" si="54"/>
        <v>4.0540540540540543E-3</v>
      </c>
      <c r="AZ34">
        <f t="shared" si="54"/>
        <v>3.9473684210526317E-3</v>
      </c>
      <c r="BA34">
        <f t="shared" si="54"/>
        <v>3.8461538461538459E-3</v>
      </c>
      <c r="BB34">
        <f t="shared" si="54"/>
        <v>3.7499999999999999E-3</v>
      </c>
      <c r="BC34">
        <f t="shared" si="54"/>
        <v>3.6585365853658534E-3</v>
      </c>
      <c r="BD34">
        <f t="shared" si="54"/>
        <v>3.5714285714285713E-3</v>
      </c>
      <c r="BE34">
        <f t="shared" si="54"/>
        <v>3.4883720930232558E-3</v>
      </c>
      <c r="BF34">
        <f t="shared" si="54"/>
        <v>3.4090909090909089E-3</v>
      </c>
      <c r="BG34">
        <f t="shared" si="54"/>
        <v>3.3333333333333331E-3</v>
      </c>
      <c r="BH34">
        <f t="shared" si="54"/>
        <v>3.2608695652173911E-3</v>
      </c>
      <c r="BI34">
        <f t="shared" si="54"/>
        <v>3.1914893617021275E-3</v>
      </c>
      <c r="BJ34">
        <f t="shared" si="54"/>
        <v>3.1249999999999997E-3</v>
      </c>
      <c r="BK34">
        <f t="shared" si="54"/>
        <v>3.0612244897959182E-3</v>
      </c>
      <c r="BL34">
        <f t="shared" si="54"/>
        <v>3.0000000000000001E-3</v>
      </c>
      <c r="BM34">
        <f t="shared" si="54"/>
        <v>2.9411764705882353E-3</v>
      </c>
      <c r="BN34">
        <f t="shared" si="54"/>
        <v>2.8846153846153843E-3</v>
      </c>
      <c r="BO34">
        <f t="shared" si="54"/>
        <v>2.8301886792452828E-3</v>
      </c>
      <c r="BP34">
        <f t="shared" si="54"/>
        <v>2.7777777777777779E-3</v>
      </c>
      <c r="BQ34">
        <f t="shared" si="54"/>
        <v>2.7272727272727271E-3</v>
      </c>
      <c r="BR34">
        <f t="shared" si="54"/>
        <v>2.6785714285714286E-3</v>
      </c>
      <c r="BS34">
        <f t="shared" si="54"/>
        <v>2.631578947368421E-3</v>
      </c>
      <c r="BT34">
        <f t="shared" si="54"/>
        <v>2.5862068965517241E-3</v>
      </c>
      <c r="BU34">
        <f t="shared" si="54"/>
        <v>2.542372881355932E-3</v>
      </c>
      <c r="BV34">
        <f t="shared" si="54"/>
        <v>2.5000000000000001E-3</v>
      </c>
      <c r="BW34">
        <f t="shared" si="54"/>
        <v>2.4590163934426227E-3</v>
      </c>
      <c r="BX34">
        <f t="shared" si="54"/>
        <v>2.4193548387096775E-3</v>
      </c>
      <c r="BY34">
        <f t="shared" si="54"/>
        <v>2.3809523809523807E-3</v>
      </c>
      <c r="BZ34">
        <f t="shared" si="54"/>
        <v>2.3437499999999999E-3</v>
      </c>
      <c r="CA34">
        <f t="shared" si="54"/>
        <v>2.3076923076923075E-3</v>
      </c>
      <c r="CB34">
        <f t="shared" ref="CB34:DJ34" si="55">$D$6/CB27</f>
        <v>2.2727272727272726E-3</v>
      </c>
      <c r="CC34">
        <f t="shared" si="55"/>
        <v>2.2388059701492539E-3</v>
      </c>
      <c r="CD34">
        <f t="shared" si="55"/>
        <v>2.2058823529411764E-3</v>
      </c>
      <c r="CE34">
        <f t="shared" si="55"/>
        <v>2.1739130434782609E-3</v>
      </c>
      <c r="CF34">
        <f t="shared" si="55"/>
        <v>2.142857142857143E-3</v>
      </c>
      <c r="CG34">
        <f t="shared" si="55"/>
        <v>2.112676056338028E-3</v>
      </c>
      <c r="CH34">
        <f t="shared" si="55"/>
        <v>2.0833333333333333E-3</v>
      </c>
      <c r="CI34">
        <f t="shared" si="55"/>
        <v>2.054794520547945E-3</v>
      </c>
      <c r="CJ34">
        <f t="shared" si="55"/>
        <v>2.0270270270270271E-3</v>
      </c>
      <c r="CK34">
        <f t="shared" si="55"/>
        <v>2E-3</v>
      </c>
      <c r="CL34">
        <f t="shared" si="55"/>
        <v>1.9736842105263159E-3</v>
      </c>
      <c r="CM34">
        <f t="shared" si="55"/>
        <v>1.9480519480519481E-3</v>
      </c>
      <c r="CN34">
        <f t="shared" si="55"/>
        <v>1.923076923076923E-3</v>
      </c>
      <c r="CO34">
        <f t="shared" si="55"/>
        <v>1.8987341772151898E-3</v>
      </c>
      <c r="CP34">
        <f t="shared" si="55"/>
        <v>1.8749999999999999E-3</v>
      </c>
      <c r="CQ34">
        <f t="shared" si="55"/>
        <v>1.8518518518518517E-3</v>
      </c>
      <c r="CR34">
        <f t="shared" si="55"/>
        <v>1.8292682926829267E-3</v>
      </c>
      <c r="CS34">
        <f t="shared" si="55"/>
        <v>1.8072289156626504E-3</v>
      </c>
      <c r="CT34">
        <f t="shared" si="55"/>
        <v>1.7857142857142857E-3</v>
      </c>
      <c r="CU34">
        <f t="shared" si="55"/>
        <v>1.764705882352941E-3</v>
      </c>
      <c r="CV34">
        <f t="shared" si="55"/>
        <v>1.7441860465116279E-3</v>
      </c>
      <c r="CW34">
        <f t="shared" si="55"/>
        <v>1.7241379310344827E-3</v>
      </c>
      <c r="CX34">
        <f t="shared" si="55"/>
        <v>1.7045454545454545E-3</v>
      </c>
      <c r="CY34">
        <f t="shared" si="55"/>
        <v>1.6853932584269663E-3</v>
      </c>
      <c r="CZ34">
        <f t="shared" si="55"/>
        <v>1.6666666666666666E-3</v>
      </c>
      <c r="DA34">
        <f t="shared" si="55"/>
        <v>1.6483516483516484E-3</v>
      </c>
      <c r="DB34">
        <f t="shared" si="55"/>
        <v>1.6304347826086956E-3</v>
      </c>
      <c r="DC34">
        <f t="shared" si="55"/>
        <v>1.6129032258064516E-3</v>
      </c>
      <c r="DD34">
        <f t="shared" si="55"/>
        <v>1.5957446808510637E-3</v>
      </c>
      <c r="DE34">
        <f t="shared" si="55"/>
        <v>1.5789473684210526E-3</v>
      </c>
      <c r="DF34">
        <f t="shared" si="55"/>
        <v>1.5624999999999999E-3</v>
      </c>
      <c r="DG34">
        <f t="shared" si="55"/>
        <v>1.5463917525773195E-3</v>
      </c>
      <c r="DH34">
        <f t="shared" si="55"/>
        <v>1.5306122448979591E-3</v>
      </c>
      <c r="DI34">
        <f t="shared" si="55"/>
        <v>1.5151515151515152E-3</v>
      </c>
      <c r="DJ34">
        <f t="shared" si="55"/>
        <v>1.5E-3</v>
      </c>
    </row>
    <row r="35" spans="13:114" x14ac:dyDescent="0.35">
      <c r="M35" s="27" t="s">
        <v>34</v>
      </c>
      <c r="O35" s="16">
        <f>O34*$D$5</f>
        <v>4.5</v>
      </c>
      <c r="P35" s="16">
        <f t="shared" ref="P35:CA35" si="56">P34*$D$5</f>
        <v>2.25</v>
      </c>
      <c r="Q35" s="16">
        <f t="shared" si="56"/>
        <v>1.4999999999999998</v>
      </c>
      <c r="R35" s="16">
        <f t="shared" si="56"/>
        <v>1.125</v>
      </c>
      <c r="S35" s="16">
        <f t="shared" si="56"/>
        <v>0.89999999999999991</v>
      </c>
      <c r="T35" s="16">
        <f t="shared" si="56"/>
        <v>0.74999999999999989</v>
      </c>
      <c r="U35" s="16">
        <f t="shared" si="56"/>
        <v>0.6428571428571429</v>
      </c>
      <c r="V35" s="16">
        <f t="shared" si="56"/>
        <v>0.5625</v>
      </c>
      <c r="W35" s="16">
        <f t="shared" si="56"/>
        <v>0.5</v>
      </c>
      <c r="X35" s="16">
        <f t="shared" si="56"/>
        <v>0.44999999999999996</v>
      </c>
      <c r="Y35" s="16">
        <f t="shared" si="56"/>
        <v>0.40909090909090906</v>
      </c>
      <c r="Z35" s="16">
        <f t="shared" si="56"/>
        <v>0.37499999999999994</v>
      </c>
      <c r="AA35" s="16">
        <f t="shared" si="56"/>
        <v>0.34615384615384615</v>
      </c>
      <c r="AB35" s="16">
        <f t="shared" si="56"/>
        <v>0.32142857142857145</v>
      </c>
      <c r="AC35" s="16">
        <f t="shared" si="56"/>
        <v>0.3</v>
      </c>
      <c r="AD35" s="16">
        <f t="shared" si="56"/>
        <v>0.28125</v>
      </c>
      <c r="AE35" s="16">
        <f t="shared" si="56"/>
        <v>0.26470588235294118</v>
      </c>
      <c r="AF35" s="16">
        <f t="shared" si="56"/>
        <v>0.25</v>
      </c>
      <c r="AG35" s="16">
        <f t="shared" si="56"/>
        <v>0.23684210526315791</v>
      </c>
      <c r="AH35" s="16">
        <f t="shared" si="56"/>
        <v>0.22499999999999998</v>
      </c>
      <c r="AI35" s="16">
        <f t="shared" si="56"/>
        <v>0.21428571428571427</v>
      </c>
      <c r="AJ35" s="16">
        <f t="shared" si="56"/>
        <v>0.20454545454545453</v>
      </c>
      <c r="AK35" s="16">
        <f t="shared" si="56"/>
        <v>0.19565217391304346</v>
      </c>
      <c r="AL35" s="16">
        <f t="shared" si="56"/>
        <v>0.18749999999999997</v>
      </c>
      <c r="AM35" s="16">
        <f t="shared" si="56"/>
        <v>0.18</v>
      </c>
      <c r="AN35" s="16">
        <f t="shared" si="56"/>
        <v>0.17307692307692307</v>
      </c>
      <c r="AO35" s="16">
        <f t="shared" si="56"/>
        <v>0.16666666666666669</v>
      </c>
      <c r="AP35" s="16">
        <f t="shared" si="56"/>
        <v>0.16071428571428573</v>
      </c>
      <c r="AQ35" s="16">
        <f t="shared" si="56"/>
        <v>0.15517241379310345</v>
      </c>
      <c r="AR35" s="16">
        <f t="shared" si="56"/>
        <v>0.15</v>
      </c>
      <c r="AS35" s="16">
        <f t="shared" si="56"/>
        <v>0.14516129032258066</v>
      </c>
      <c r="AT35" s="16">
        <f t="shared" si="56"/>
        <v>0.140625</v>
      </c>
      <c r="AU35" s="16">
        <f t="shared" si="56"/>
        <v>0.13636363636363635</v>
      </c>
      <c r="AV35" s="16">
        <f t="shared" si="56"/>
        <v>0.13235294117647059</v>
      </c>
      <c r="AW35" s="16">
        <f t="shared" si="56"/>
        <v>0.12857142857142859</v>
      </c>
      <c r="AX35" s="16">
        <f t="shared" si="56"/>
        <v>0.125</v>
      </c>
      <c r="AY35" s="16">
        <f t="shared" si="56"/>
        <v>0.12162162162162163</v>
      </c>
      <c r="AZ35" s="16">
        <f t="shared" si="56"/>
        <v>0.11842105263157895</v>
      </c>
      <c r="BA35" s="16">
        <f t="shared" si="56"/>
        <v>0.11538461538461538</v>
      </c>
      <c r="BB35" s="16">
        <f t="shared" si="56"/>
        <v>0.11249999999999999</v>
      </c>
      <c r="BC35" s="16">
        <f t="shared" si="56"/>
        <v>0.1097560975609756</v>
      </c>
      <c r="BD35" s="16">
        <f t="shared" si="56"/>
        <v>0.10714285714285714</v>
      </c>
      <c r="BE35" s="16">
        <f t="shared" si="56"/>
        <v>0.10465116279069767</v>
      </c>
      <c r="BF35" s="16">
        <f t="shared" si="56"/>
        <v>0.10227272727272727</v>
      </c>
      <c r="BG35" s="16">
        <f t="shared" si="56"/>
        <v>9.9999999999999992E-2</v>
      </c>
      <c r="BH35" s="16">
        <f t="shared" si="56"/>
        <v>9.7826086956521729E-2</v>
      </c>
      <c r="BI35" s="16">
        <f t="shared" si="56"/>
        <v>9.5744680851063829E-2</v>
      </c>
      <c r="BJ35" s="16">
        <f t="shared" si="56"/>
        <v>9.3749999999999986E-2</v>
      </c>
      <c r="BK35" s="16">
        <f t="shared" si="56"/>
        <v>9.1836734693877542E-2</v>
      </c>
      <c r="BL35" s="16">
        <f t="shared" si="56"/>
        <v>0.09</v>
      </c>
      <c r="BM35" s="16">
        <f t="shared" si="56"/>
        <v>8.8235294117647051E-2</v>
      </c>
      <c r="BN35" s="16">
        <f t="shared" si="56"/>
        <v>8.6538461538461536E-2</v>
      </c>
      <c r="BO35" s="16">
        <f t="shared" si="56"/>
        <v>8.4905660377358486E-2</v>
      </c>
      <c r="BP35" s="16">
        <f t="shared" si="56"/>
        <v>8.3333333333333343E-2</v>
      </c>
      <c r="BQ35" s="16">
        <f t="shared" si="56"/>
        <v>8.1818181818181818E-2</v>
      </c>
      <c r="BR35" s="16">
        <f t="shared" si="56"/>
        <v>8.0357142857142863E-2</v>
      </c>
      <c r="BS35" s="16">
        <f t="shared" si="56"/>
        <v>7.8947368421052627E-2</v>
      </c>
      <c r="BT35" s="16">
        <f t="shared" si="56"/>
        <v>7.7586206896551727E-2</v>
      </c>
      <c r="BU35" s="16">
        <f t="shared" si="56"/>
        <v>7.6271186440677957E-2</v>
      </c>
      <c r="BV35" s="16">
        <f t="shared" si="56"/>
        <v>7.4999999999999997E-2</v>
      </c>
      <c r="BW35" s="16">
        <f t="shared" si="56"/>
        <v>7.3770491803278687E-2</v>
      </c>
      <c r="BX35" s="16">
        <f t="shared" si="56"/>
        <v>7.2580645161290328E-2</v>
      </c>
      <c r="BY35" s="16">
        <f t="shared" si="56"/>
        <v>7.1428571428571425E-2</v>
      </c>
      <c r="BZ35" s="16">
        <f t="shared" si="56"/>
        <v>7.03125E-2</v>
      </c>
      <c r="CA35" s="16">
        <f t="shared" si="56"/>
        <v>6.9230769230769221E-2</v>
      </c>
      <c r="CB35" s="16">
        <f t="shared" ref="CB35:DJ35" si="57">CB34*$D$5</f>
        <v>6.8181818181818177E-2</v>
      </c>
      <c r="CC35" s="16">
        <f t="shared" si="57"/>
        <v>6.7164179104477612E-2</v>
      </c>
      <c r="CD35" s="16">
        <f t="shared" si="57"/>
        <v>6.6176470588235295E-2</v>
      </c>
      <c r="CE35" s="16">
        <f t="shared" si="57"/>
        <v>6.5217391304347824E-2</v>
      </c>
      <c r="CF35" s="16">
        <f t="shared" si="57"/>
        <v>6.4285714285714293E-2</v>
      </c>
      <c r="CG35" s="16">
        <f t="shared" si="57"/>
        <v>6.3380281690140844E-2</v>
      </c>
      <c r="CH35" s="16">
        <f t="shared" si="57"/>
        <v>6.25E-2</v>
      </c>
      <c r="CI35" s="16">
        <f t="shared" si="57"/>
        <v>6.1643835616438353E-2</v>
      </c>
      <c r="CJ35" s="16">
        <f t="shared" si="57"/>
        <v>6.0810810810810814E-2</v>
      </c>
      <c r="CK35" s="16">
        <f t="shared" si="57"/>
        <v>0.06</v>
      </c>
      <c r="CL35" s="16">
        <f t="shared" si="57"/>
        <v>5.9210526315789477E-2</v>
      </c>
      <c r="CM35" s="16">
        <f t="shared" si="57"/>
        <v>5.844155844155844E-2</v>
      </c>
      <c r="CN35" s="16">
        <f t="shared" si="57"/>
        <v>5.7692307692307689E-2</v>
      </c>
      <c r="CO35" s="16">
        <f t="shared" si="57"/>
        <v>5.6962025316455694E-2</v>
      </c>
      <c r="CP35" s="16">
        <f t="shared" si="57"/>
        <v>5.6249999999999994E-2</v>
      </c>
      <c r="CQ35" s="16">
        <f t="shared" si="57"/>
        <v>5.5555555555555552E-2</v>
      </c>
      <c r="CR35" s="16">
        <f t="shared" si="57"/>
        <v>5.4878048780487798E-2</v>
      </c>
      <c r="CS35" s="16">
        <f t="shared" si="57"/>
        <v>5.4216867469879512E-2</v>
      </c>
      <c r="CT35" s="16">
        <f t="shared" si="57"/>
        <v>5.3571428571428568E-2</v>
      </c>
      <c r="CU35" s="16">
        <f t="shared" si="57"/>
        <v>5.2941176470588228E-2</v>
      </c>
      <c r="CV35" s="16">
        <f t="shared" si="57"/>
        <v>5.2325581395348833E-2</v>
      </c>
      <c r="CW35" s="16">
        <f t="shared" si="57"/>
        <v>5.1724137931034482E-2</v>
      </c>
      <c r="CX35" s="16">
        <f t="shared" si="57"/>
        <v>5.1136363636363633E-2</v>
      </c>
      <c r="CY35" s="16">
        <f t="shared" si="57"/>
        <v>5.0561797752808987E-2</v>
      </c>
      <c r="CZ35" s="16">
        <f t="shared" si="57"/>
        <v>4.9999999999999996E-2</v>
      </c>
      <c r="DA35" s="16">
        <f t="shared" si="57"/>
        <v>4.9450549450549448E-2</v>
      </c>
      <c r="DB35" s="16">
        <f t="shared" si="57"/>
        <v>4.8913043478260865E-2</v>
      </c>
      <c r="DC35" s="16">
        <f t="shared" si="57"/>
        <v>4.8387096774193547E-2</v>
      </c>
      <c r="DD35" s="16">
        <f t="shared" si="57"/>
        <v>4.7872340425531915E-2</v>
      </c>
      <c r="DE35" s="16">
        <f t="shared" si="57"/>
        <v>4.736842105263158E-2</v>
      </c>
      <c r="DF35" s="16">
        <f t="shared" si="57"/>
        <v>4.6874999999999993E-2</v>
      </c>
      <c r="DG35" s="16">
        <f t="shared" si="57"/>
        <v>4.6391752577319582E-2</v>
      </c>
      <c r="DH35" s="16">
        <f t="shared" si="57"/>
        <v>4.5918367346938771E-2</v>
      </c>
      <c r="DI35" s="16">
        <f t="shared" si="57"/>
        <v>4.5454545454545456E-2</v>
      </c>
      <c r="DJ35" s="16">
        <f t="shared" si="57"/>
        <v>4.4999999999999998E-2</v>
      </c>
    </row>
    <row r="37" spans="13:114" x14ac:dyDescent="0.35">
      <c r="M37" s="25" t="s">
        <v>35</v>
      </c>
      <c r="O37" s="34">
        <f t="shared" ref="O37:AT37" si="58">($D$7/$D$8)/(O27*$D$9)</f>
        <v>16.666666666666668</v>
      </c>
      <c r="P37" s="34">
        <f t="shared" si="58"/>
        <v>8.3333333333333339</v>
      </c>
      <c r="Q37" s="34">
        <f t="shared" si="58"/>
        <v>5.5555555555555554</v>
      </c>
      <c r="R37" s="34">
        <f t="shared" si="58"/>
        <v>4.166666666666667</v>
      </c>
      <c r="S37" s="34">
        <f t="shared" si="58"/>
        <v>3.3333333333333335</v>
      </c>
      <c r="T37" s="34">
        <f t="shared" si="58"/>
        <v>2.7777777777777777</v>
      </c>
      <c r="U37" s="34">
        <f t="shared" si="58"/>
        <v>2.3809523809523809</v>
      </c>
      <c r="V37" s="34">
        <f t="shared" si="58"/>
        <v>2.0833333333333335</v>
      </c>
      <c r="W37" s="34">
        <f t="shared" si="58"/>
        <v>1.8518518518518519</v>
      </c>
      <c r="X37" s="34">
        <f t="shared" si="58"/>
        <v>1.6666666666666667</v>
      </c>
      <c r="Y37" s="34">
        <f t="shared" si="58"/>
        <v>1.5151515151515151</v>
      </c>
      <c r="Z37" s="34">
        <f t="shared" si="58"/>
        <v>1.3888888888888888</v>
      </c>
      <c r="AA37" s="34">
        <f t="shared" si="58"/>
        <v>1.2820512820512822</v>
      </c>
      <c r="AB37" s="34">
        <f t="shared" si="58"/>
        <v>1.1904761904761905</v>
      </c>
      <c r="AC37" s="34">
        <f t="shared" si="58"/>
        <v>1.1111111111111112</v>
      </c>
      <c r="AD37" s="34">
        <f t="shared" si="58"/>
        <v>1.0416666666666667</v>
      </c>
      <c r="AE37" s="34">
        <f t="shared" si="58"/>
        <v>0.98039215686274506</v>
      </c>
      <c r="AF37" s="34">
        <f t="shared" si="58"/>
        <v>0.92592592592592593</v>
      </c>
      <c r="AG37" s="34">
        <f t="shared" si="58"/>
        <v>0.8771929824561403</v>
      </c>
      <c r="AH37" s="34">
        <f t="shared" si="58"/>
        <v>0.83333333333333337</v>
      </c>
      <c r="AI37" s="34">
        <f t="shared" si="58"/>
        <v>0.79365079365079361</v>
      </c>
      <c r="AJ37" s="34">
        <f t="shared" si="58"/>
        <v>0.75757575757575757</v>
      </c>
      <c r="AK37" s="34">
        <f t="shared" si="58"/>
        <v>0.72463768115942029</v>
      </c>
      <c r="AL37" s="34">
        <f t="shared" si="58"/>
        <v>0.69444444444444442</v>
      </c>
      <c r="AM37" s="34">
        <f t="shared" si="58"/>
        <v>0.66666666666666663</v>
      </c>
      <c r="AN37" s="34">
        <f t="shared" si="58"/>
        <v>0.64102564102564108</v>
      </c>
      <c r="AO37" s="34">
        <f t="shared" si="58"/>
        <v>0.61728395061728392</v>
      </c>
      <c r="AP37" s="34">
        <f t="shared" si="58"/>
        <v>0.59523809523809523</v>
      </c>
      <c r="AQ37" s="34">
        <f t="shared" si="58"/>
        <v>0.57471264367816088</v>
      </c>
      <c r="AR37" s="34">
        <f t="shared" si="58"/>
        <v>0.55555555555555558</v>
      </c>
      <c r="AS37" s="34">
        <f t="shared" si="58"/>
        <v>0.5376344086021505</v>
      </c>
      <c r="AT37" s="34">
        <f t="shared" si="58"/>
        <v>0.52083333333333337</v>
      </c>
      <c r="AU37" s="34">
        <f t="shared" ref="AU37:BZ37" si="59">($D$7/$D$8)/(AU27*$D$9)</f>
        <v>0.50505050505050508</v>
      </c>
      <c r="AV37" s="34">
        <f t="shared" si="59"/>
        <v>0.49019607843137253</v>
      </c>
      <c r="AW37" s="34">
        <f t="shared" si="59"/>
        <v>0.47619047619047616</v>
      </c>
      <c r="AX37" s="34">
        <f t="shared" si="59"/>
        <v>0.46296296296296297</v>
      </c>
      <c r="AY37" s="34">
        <f t="shared" si="59"/>
        <v>0.45045045045045046</v>
      </c>
      <c r="AZ37" s="34">
        <f t="shared" si="59"/>
        <v>0.43859649122807015</v>
      </c>
      <c r="BA37" s="34">
        <f t="shared" si="59"/>
        <v>0.42735042735042733</v>
      </c>
      <c r="BB37" s="34">
        <f t="shared" si="59"/>
        <v>0.41666666666666669</v>
      </c>
      <c r="BC37" s="34">
        <f t="shared" si="59"/>
        <v>0.4065040650406504</v>
      </c>
      <c r="BD37" s="34">
        <f t="shared" si="59"/>
        <v>0.3968253968253968</v>
      </c>
      <c r="BE37" s="34">
        <f t="shared" si="59"/>
        <v>0.38759689922480622</v>
      </c>
      <c r="BF37" s="34">
        <f t="shared" si="59"/>
        <v>0.37878787878787878</v>
      </c>
      <c r="BG37" s="34">
        <f t="shared" si="59"/>
        <v>0.37037037037037035</v>
      </c>
      <c r="BH37" s="34">
        <f t="shared" si="59"/>
        <v>0.36231884057971014</v>
      </c>
      <c r="BI37" s="34">
        <f t="shared" si="59"/>
        <v>0.3546099290780142</v>
      </c>
      <c r="BJ37" s="34">
        <f t="shared" si="59"/>
        <v>0.34722222222222221</v>
      </c>
      <c r="BK37" s="34">
        <f t="shared" si="59"/>
        <v>0.3401360544217687</v>
      </c>
      <c r="BL37" s="34">
        <f t="shared" si="59"/>
        <v>0.33333333333333331</v>
      </c>
      <c r="BM37" s="34">
        <f t="shared" si="59"/>
        <v>0.32679738562091504</v>
      </c>
      <c r="BN37" s="34">
        <f t="shared" si="59"/>
        <v>0.32051282051282054</v>
      </c>
      <c r="BO37" s="34">
        <f t="shared" si="59"/>
        <v>0.31446540880503143</v>
      </c>
      <c r="BP37" s="34">
        <f t="shared" si="59"/>
        <v>0.30864197530864196</v>
      </c>
      <c r="BQ37" s="34">
        <f t="shared" si="59"/>
        <v>0.30303030303030304</v>
      </c>
      <c r="BR37" s="34">
        <f t="shared" si="59"/>
        <v>0.29761904761904762</v>
      </c>
      <c r="BS37" s="34">
        <f t="shared" si="59"/>
        <v>0.29239766081871343</v>
      </c>
      <c r="BT37" s="34">
        <f t="shared" si="59"/>
        <v>0.28735632183908044</v>
      </c>
      <c r="BU37" s="34">
        <f t="shared" si="59"/>
        <v>0.2824858757062147</v>
      </c>
      <c r="BV37" s="34">
        <f t="shared" si="59"/>
        <v>0.27777777777777779</v>
      </c>
      <c r="BW37" s="34">
        <f t="shared" si="59"/>
        <v>0.27322404371584702</v>
      </c>
      <c r="BX37" s="34">
        <f t="shared" si="59"/>
        <v>0.26881720430107525</v>
      </c>
      <c r="BY37" s="34">
        <f t="shared" si="59"/>
        <v>0.26455026455026454</v>
      </c>
      <c r="BZ37" s="34">
        <f t="shared" si="59"/>
        <v>0.26041666666666669</v>
      </c>
      <c r="CA37" s="34">
        <f t="shared" ref="CA37:DJ37" si="60">($D$7/$D$8)/(CA27*$D$9)</f>
        <v>0.25641025641025639</v>
      </c>
      <c r="CB37" s="34">
        <f t="shared" si="60"/>
        <v>0.25252525252525254</v>
      </c>
      <c r="CC37" s="34">
        <f t="shared" si="60"/>
        <v>0.24875621890547264</v>
      </c>
      <c r="CD37" s="34">
        <f t="shared" si="60"/>
        <v>0.24509803921568626</v>
      </c>
      <c r="CE37" s="34">
        <f t="shared" si="60"/>
        <v>0.24154589371980675</v>
      </c>
      <c r="CF37" s="34">
        <f t="shared" si="60"/>
        <v>0.23809523809523808</v>
      </c>
      <c r="CG37" s="34">
        <f t="shared" si="60"/>
        <v>0.23474178403755869</v>
      </c>
      <c r="CH37" s="34">
        <f t="shared" si="60"/>
        <v>0.23148148148148148</v>
      </c>
      <c r="CI37" s="34">
        <f t="shared" si="60"/>
        <v>0.22831050228310501</v>
      </c>
      <c r="CJ37" s="34">
        <f t="shared" si="60"/>
        <v>0.22522522522522523</v>
      </c>
      <c r="CK37" s="34">
        <f t="shared" si="60"/>
        <v>0.22222222222222221</v>
      </c>
      <c r="CL37" s="34">
        <f t="shared" si="60"/>
        <v>0.21929824561403508</v>
      </c>
      <c r="CM37" s="34">
        <f t="shared" si="60"/>
        <v>0.21645021645021645</v>
      </c>
      <c r="CN37" s="34">
        <f t="shared" si="60"/>
        <v>0.21367521367521367</v>
      </c>
      <c r="CO37" s="34">
        <f t="shared" si="60"/>
        <v>0.2109704641350211</v>
      </c>
      <c r="CP37" s="34">
        <f t="shared" si="60"/>
        <v>0.20833333333333334</v>
      </c>
      <c r="CQ37" s="34">
        <f t="shared" si="60"/>
        <v>0.20576131687242799</v>
      </c>
      <c r="CR37" s="34">
        <f t="shared" si="60"/>
        <v>0.2032520325203252</v>
      </c>
      <c r="CS37" s="34">
        <f t="shared" si="60"/>
        <v>0.20080321285140562</v>
      </c>
      <c r="CT37" s="34">
        <f t="shared" si="60"/>
        <v>0.1984126984126984</v>
      </c>
      <c r="CU37" s="34">
        <f t="shared" si="60"/>
        <v>0.19607843137254902</v>
      </c>
      <c r="CV37" s="34">
        <f t="shared" si="60"/>
        <v>0.19379844961240311</v>
      </c>
      <c r="CW37" s="34">
        <f t="shared" si="60"/>
        <v>0.19157088122605365</v>
      </c>
      <c r="CX37" s="34">
        <f t="shared" si="60"/>
        <v>0.18939393939393939</v>
      </c>
      <c r="CY37" s="34">
        <f t="shared" si="60"/>
        <v>0.18726591760299627</v>
      </c>
      <c r="CZ37" s="34">
        <f t="shared" si="60"/>
        <v>0.18518518518518517</v>
      </c>
      <c r="DA37" s="34">
        <f t="shared" si="60"/>
        <v>0.18315018315018314</v>
      </c>
      <c r="DB37" s="34">
        <f t="shared" si="60"/>
        <v>0.18115942028985507</v>
      </c>
      <c r="DC37" s="34">
        <f t="shared" si="60"/>
        <v>0.17921146953405018</v>
      </c>
      <c r="DD37" s="34">
        <f t="shared" si="60"/>
        <v>0.1773049645390071</v>
      </c>
      <c r="DE37" s="34">
        <f t="shared" si="60"/>
        <v>0.17543859649122806</v>
      </c>
      <c r="DF37" s="34">
        <f t="shared" si="60"/>
        <v>0.1736111111111111</v>
      </c>
      <c r="DG37" s="34">
        <f t="shared" si="60"/>
        <v>0.1718213058419244</v>
      </c>
      <c r="DH37" s="34">
        <f t="shared" si="60"/>
        <v>0.17006802721088435</v>
      </c>
      <c r="DI37" s="34">
        <f t="shared" si="60"/>
        <v>0.16835016835016836</v>
      </c>
      <c r="DJ37" s="34">
        <f t="shared" si="60"/>
        <v>0.16666666666666666</v>
      </c>
    </row>
    <row r="39" spans="13:114" x14ac:dyDescent="0.35">
      <c r="M39" s="28" t="s">
        <v>25</v>
      </c>
      <c r="O39" s="16">
        <f t="shared" ref="O39:AT39" si="61">$D$108/(O27*$D$9)</f>
        <v>0</v>
      </c>
      <c r="P39" s="16">
        <f t="shared" si="61"/>
        <v>0</v>
      </c>
      <c r="Q39" s="16">
        <f t="shared" si="61"/>
        <v>0</v>
      </c>
      <c r="R39" s="16">
        <f t="shared" si="61"/>
        <v>0</v>
      </c>
      <c r="S39" s="16">
        <f t="shared" si="61"/>
        <v>0</v>
      </c>
      <c r="T39" s="16">
        <f t="shared" si="61"/>
        <v>0</v>
      </c>
      <c r="U39" s="16">
        <f t="shared" si="61"/>
        <v>0</v>
      </c>
      <c r="V39" s="16">
        <f t="shared" si="61"/>
        <v>0</v>
      </c>
      <c r="W39" s="16">
        <f t="shared" si="61"/>
        <v>0</v>
      </c>
      <c r="X39" s="16">
        <f t="shared" si="61"/>
        <v>0</v>
      </c>
      <c r="Y39" s="16">
        <f t="shared" si="61"/>
        <v>0</v>
      </c>
      <c r="Z39" s="16">
        <f t="shared" si="61"/>
        <v>0</v>
      </c>
      <c r="AA39" s="16">
        <f t="shared" si="61"/>
        <v>0</v>
      </c>
      <c r="AB39" s="16">
        <f t="shared" si="61"/>
        <v>0</v>
      </c>
      <c r="AC39" s="16">
        <f t="shared" si="61"/>
        <v>0</v>
      </c>
      <c r="AD39" s="16">
        <f t="shared" si="61"/>
        <v>0</v>
      </c>
      <c r="AE39" s="16">
        <f t="shared" si="61"/>
        <v>0</v>
      </c>
      <c r="AF39" s="16">
        <f t="shared" si="61"/>
        <v>0</v>
      </c>
      <c r="AG39" s="16">
        <f t="shared" si="61"/>
        <v>0</v>
      </c>
      <c r="AH39" s="16">
        <f t="shared" si="61"/>
        <v>0</v>
      </c>
      <c r="AI39" s="16">
        <f t="shared" si="61"/>
        <v>0</v>
      </c>
      <c r="AJ39" s="16">
        <f t="shared" si="61"/>
        <v>0</v>
      </c>
      <c r="AK39" s="16">
        <f t="shared" si="61"/>
        <v>0</v>
      </c>
      <c r="AL39" s="16">
        <f t="shared" si="61"/>
        <v>0</v>
      </c>
      <c r="AM39" s="16">
        <f t="shared" si="61"/>
        <v>0</v>
      </c>
      <c r="AN39" s="16">
        <f t="shared" si="61"/>
        <v>0</v>
      </c>
      <c r="AO39" s="16">
        <f t="shared" si="61"/>
        <v>0</v>
      </c>
      <c r="AP39" s="16">
        <f t="shared" si="61"/>
        <v>0</v>
      </c>
      <c r="AQ39" s="16">
        <f t="shared" si="61"/>
        <v>0</v>
      </c>
      <c r="AR39" s="16">
        <f t="shared" si="61"/>
        <v>0</v>
      </c>
      <c r="AS39" s="16">
        <f t="shared" si="61"/>
        <v>0</v>
      </c>
      <c r="AT39" s="16">
        <f t="shared" si="61"/>
        <v>0</v>
      </c>
      <c r="AU39" s="16">
        <f t="shared" ref="AU39:BZ39" si="62">$D$108/(AU27*$D$9)</f>
        <v>0</v>
      </c>
      <c r="AV39" s="16">
        <f t="shared" si="62"/>
        <v>0</v>
      </c>
      <c r="AW39" s="16">
        <f t="shared" si="62"/>
        <v>0</v>
      </c>
      <c r="AX39" s="16">
        <f t="shared" si="62"/>
        <v>0</v>
      </c>
      <c r="AY39" s="16">
        <f t="shared" si="62"/>
        <v>0</v>
      </c>
      <c r="AZ39" s="16">
        <f t="shared" si="62"/>
        <v>0</v>
      </c>
      <c r="BA39" s="16">
        <f t="shared" si="62"/>
        <v>0</v>
      </c>
      <c r="BB39" s="16">
        <f t="shared" si="62"/>
        <v>0</v>
      </c>
      <c r="BC39" s="16">
        <f t="shared" si="62"/>
        <v>0</v>
      </c>
      <c r="BD39" s="16">
        <f t="shared" si="62"/>
        <v>0</v>
      </c>
      <c r="BE39" s="16">
        <f t="shared" si="62"/>
        <v>0</v>
      </c>
      <c r="BF39" s="16">
        <f t="shared" si="62"/>
        <v>0</v>
      </c>
      <c r="BG39" s="16">
        <f t="shared" si="62"/>
        <v>0</v>
      </c>
      <c r="BH39" s="16">
        <f t="shared" si="62"/>
        <v>0</v>
      </c>
      <c r="BI39" s="16">
        <f t="shared" si="62"/>
        <v>0</v>
      </c>
      <c r="BJ39" s="16">
        <f t="shared" si="62"/>
        <v>0</v>
      </c>
      <c r="BK39" s="16">
        <f t="shared" si="62"/>
        <v>0</v>
      </c>
      <c r="BL39" s="16">
        <f t="shared" si="62"/>
        <v>0</v>
      </c>
      <c r="BM39" s="16">
        <f t="shared" si="62"/>
        <v>0</v>
      </c>
      <c r="BN39" s="16">
        <f t="shared" si="62"/>
        <v>0</v>
      </c>
      <c r="BO39" s="16">
        <f t="shared" si="62"/>
        <v>0</v>
      </c>
      <c r="BP39" s="16">
        <f t="shared" si="62"/>
        <v>0</v>
      </c>
      <c r="BQ39" s="16">
        <f t="shared" si="62"/>
        <v>0</v>
      </c>
      <c r="BR39" s="16">
        <f t="shared" si="62"/>
        <v>0</v>
      </c>
      <c r="BS39" s="16">
        <f t="shared" si="62"/>
        <v>0</v>
      </c>
      <c r="BT39" s="16">
        <f t="shared" si="62"/>
        <v>0</v>
      </c>
      <c r="BU39" s="16">
        <f t="shared" si="62"/>
        <v>0</v>
      </c>
      <c r="BV39" s="16">
        <f t="shared" si="62"/>
        <v>0</v>
      </c>
      <c r="BW39" s="16">
        <f t="shared" si="62"/>
        <v>0</v>
      </c>
      <c r="BX39" s="16">
        <f t="shared" si="62"/>
        <v>0</v>
      </c>
      <c r="BY39" s="16">
        <f t="shared" si="62"/>
        <v>0</v>
      </c>
      <c r="BZ39" s="16">
        <f t="shared" si="62"/>
        <v>0</v>
      </c>
      <c r="CA39" s="16">
        <f t="shared" ref="CA39:DJ39" si="63">$D$108/(CA27*$D$9)</f>
        <v>0</v>
      </c>
      <c r="CB39" s="16">
        <f t="shared" si="63"/>
        <v>0</v>
      </c>
      <c r="CC39" s="16">
        <f t="shared" si="63"/>
        <v>0</v>
      </c>
      <c r="CD39" s="16">
        <f t="shared" si="63"/>
        <v>0</v>
      </c>
      <c r="CE39" s="16">
        <f t="shared" si="63"/>
        <v>0</v>
      </c>
      <c r="CF39" s="16">
        <f t="shared" si="63"/>
        <v>0</v>
      </c>
      <c r="CG39" s="16">
        <f t="shared" si="63"/>
        <v>0</v>
      </c>
      <c r="CH39" s="16">
        <f t="shared" si="63"/>
        <v>0</v>
      </c>
      <c r="CI39" s="16">
        <f t="shared" si="63"/>
        <v>0</v>
      </c>
      <c r="CJ39" s="16">
        <f t="shared" si="63"/>
        <v>0</v>
      </c>
      <c r="CK39" s="16">
        <f t="shared" si="63"/>
        <v>0</v>
      </c>
      <c r="CL39" s="16">
        <f t="shared" si="63"/>
        <v>0</v>
      </c>
      <c r="CM39" s="16">
        <f t="shared" si="63"/>
        <v>0</v>
      </c>
      <c r="CN39" s="16">
        <f t="shared" si="63"/>
        <v>0</v>
      </c>
      <c r="CO39" s="16">
        <f t="shared" si="63"/>
        <v>0</v>
      </c>
      <c r="CP39" s="16">
        <f t="shared" si="63"/>
        <v>0</v>
      </c>
      <c r="CQ39" s="16">
        <f t="shared" si="63"/>
        <v>0</v>
      </c>
      <c r="CR39" s="16">
        <f t="shared" si="63"/>
        <v>0</v>
      </c>
      <c r="CS39" s="16">
        <f t="shared" si="63"/>
        <v>0</v>
      </c>
      <c r="CT39" s="16">
        <f t="shared" si="63"/>
        <v>0</v>
      </c>
      <c r="CU39" s="16">
        <f t="shared" si="63"/>
        <v>0</v>
      </c>
      <c r="CV39" s="16">
        <f t="shared" si="63"/>
        <v>0</v>
      </c>
      <c r="CW39" s="16">
        <f t="shared" si="63"/>
        <v>0</v>
      </c>
      <c r="CX39" s="16">
        <f t="shared" si="63"/>
        <v>0</v>
      </c>
      <c r="CY39" s="16">
        <f t="shared" si="63"/>
        <v>0</v>
      </c>
      <c r="CZ39" s="16">
        <f t="shared" si="63"/>
        <v>0</v>
      </c>
      <c r="DA39" s="16">
        <f t="shared" si="63"/>
        <v>0</v>
      </c>
      <c r="DB39" s="16">
        <f t="shared" si="63"/>
        <v>0</v>
      </c>
      <c r="DC39" s="16">
        <f t="shared" si="63"/>
        <v>0</v>
      </c>
      <c r="DD39" s="16">
        <f t="shared" si="63"/>
        <v>0</v>
      </c>
      <c r="DE39" s="16">
        <f t="shared" si="63"/>
        <v>0</v>
      </c>
      <c r="DF39" s="16">
        <f t="shared" si="63"/>
        <v>0</v>
      </c>
      <c r="DG39" s="16">
        <f t="shared" si="63"/>
        <v>0</v>
      </c>
      <c r="DH39" s="16">
        <f t="shared" si="63"/>
        <v>0</v>
      </c>
      <c r="DI39" s="16">
        <f t="shared" si="63"/>
        <v>0</v>
      </c>
      <c r="DJ39" s="16">
        <f t="shared" si="63"/>
        <v>0</v>
      </c>
    </row>
    <row r="41" spans="13:114" x14ac:dyDescent="0.35">
      <c r="M41" s="29" t="s">
        <v>37</v>
      </c>
      <c r="O41">
        <f t="shared" ref="O41:AT41" si="64">-LOG($D$12,2)</f>
        <v>4.3943347587597055E-2</v>
      </c>
      <c r="P41">
        <f t="shared" si="64"/>
        <v>4.3943347587597055E-2</v>
      </c>
      <c r="Q41">
        <f t="shared" si="64"/>
        <v>4.3943347587597055E-2</v>
      </c>
      <c r="R41">
        <f t="shared" si="64"/>
        <v>4.3943347587597055E-2</v>
      </c>
      <c r="S41">
        <f t="shared" si="64"/>
        <v>4.3943347587597055E-2</v>
      </c>
      <c r="T41">
        <f t="shared" si="64"/>
        <v>4.3943347587597055E-2</v>
      </c>
      <c r="U41">
        <f t="shared" si="64"/>
        <v>4.3943347587597055E-2</v>
      </c>
      <c r="V41">
        <f t="shared" si="64"/>
        <v>4.3943347587597055E-2</v>
      </c>
      <c r="W41">
        <f t="shared" si="64"/>
        <v>4.3943347587597055E-2</v>
      </c>
      <c r="X41">
        <f t="shared" si="64"/>
        <v>4.3943347587597055E-2</v>
      </c>
      <c r="Y41">
        <f t="shared" si="64"/>
        <v>4.3943347587597055E-2</v>
      </c>
      <c r="Z41">
        <f t="shared" si="64"/>
        <v>4.3943347587597055E-2</v>
      </c>
      <c r="AA41">
        <f t="shared" si="64"/>
        <v>4.3943347587597055E-2</v>
      </c>
      <c r="AB41">
        <f t="shared" si="64"/>
        <v>4.3943347587597055E-2</v>
      </c>
      <c r="AC41">
        <f t="shared" si="64"/>
        <v>4.3943347587597055E-2</v>
      </c>
      <c r="AD41">
        <f t="shared" si="64"/>
        <v>4.3943347587597055E-2</v>
      </c>
      <c r="AE41">
        <f t="shared" si="64"/>
        <v>4.3943347587597055E-2</v>
      </c>
      <c r="AF41">
        <f t="shared" si="64"/>
        <v>4.3943347587597055E-2</v>
      </c>
      <c r="AG41">
        <f t="shared" si="64"/>
        <v>4.3943347587597055E-2</v>
      </c>
      <c r="AH41">
        <f t="shared" si="64"/>
        <v>4.3943347587597055E-2</v>
      </c>
      <c r="AI41">
        <f t="shared" si="64"/>
        <v>4.3943347587597055E-2</v>
      </c>
      <c r="AJ41">
        <f t="shared" si="64"/>
        <v>4.3943347587597055E-2</v>
      </c>
      <c r="AK41">
        <f t="shared" si="64"/>
        <v>4.3943347587597055E-2</v>
      </c>
      <c r="AL41">
        <f t="shared" si="64"/>
        <v>4.3943347587597055E-2</v>
      </c>
      <c r="AM41">
        <f t="shared" si="64"/>
        <v>4.3943347587597055E-2</v>
      </c>
      <c r="AN41">
        <f t="shared" si="64"/>
        <v>4.3943347587597055E-2</v>
      </c>
      <c r="AO41">
        <f t="shared" si="64"/>
        <v>4.3943347587597055E-2</v>
      </c>
      <c r="AP41">
        <f t="shared" si="64"/>
        <v>4.3943347587597055E-2</v>
      </c>
      <c r="AQ41">
        <f t="shared" si="64"/>
        <v>4.3943347587597055E-2</v>
      </c>
      <c r="AR41">
        <f t="shared" si="64"/>
        <v>4.3943347587597055E-2</v>
      </c>
      <c r="AS41">
        <f t="shared" si="64"/>
        <v>4.3943347587597055E-2</v>
      </c>
      <c r="AT41">
        <f t="shared" si="64"/>
        <v>4.3943347587597055E-2</v>
      </c>
      <c r="AU41">
        <f t="shared" ref="AU41:BZ41" si="65">-LOG($D$12,2)</f>
        <v>4.3943347587597055E-2</v>
      </c>
      <c r="AV41">
        <f t="shared" si="65"/>
        <v>4.3943347587597055E-2</v>
      </c>
      <c r="AW41">
        <f t="shared" si="65"/>
        <v>4.3943347587597055E-2</v>
      </c>
      <c r="AX41">
        <f t="shared" si="65"/>
        <v>4.3943347587597055E-2</v>
      </c>
      <c r="AY41">
        <f t="shared" si="65"/>
        <v>4.3943347587597055E-2</v>
      </c>
      <c r="AZ41">
        <f t="shared" si="65"/>
        <v>4.3943347587597055E-2</v>
      </c>
      <c r="BA41">
        <f t="shared" si="65"/>
        <v>4.3943347587597055E-2</v>
      </c>
      <c r="BB41">
        <f t="shared" si="65"/>
        <v>4.3943347587597055E-2</v>
      </c>
      <c r="BC41">
        <f t="shared" si="65"/>
        <v>4.3943347587597055E-2</v>
      </c>
      <c r="BD41">
        <f t="shared" si="65"/>
        <v>4.3943347587597055E-2</v>
      </c>
      <c r="BE41">
        <f t="shared" si="65"/>
        <v>4.3943347587597055E-2</v>
      </c>
      <c r="BF41">
        <f t="shared" si="65"/>
        <v>4.3943347587597055E-2</v>
      </c>
      <c r="BG41">
        <f t="shared" si="65"/>
        <v>4.3943347587597055E-2</v>
      </c>
      <c r="BH41">
        <f t="shared" si="65"/>
        <v>4.3943347587597055E-2</v>
      </c>
      <c r="BI41">
        <f t="shared" si="65"/>
        <v>4.3943347587597055E-2</v>
      </c>
      <c r="BJ41">
        <f t="shared" si="65"/>
        <v>4.3943347587597055E-2</v>
      </c>
      <c r="BK41">
        <f t="shared" si="65"/>
        <v>4.3943347587597055E-2</v>
      </c>
      <c r="BL41">
        <f t="shared" si="65"/>
        <v>4.3943347587597055E-2</v>
      </c>
      <c r="BM41">
        <f t="shared" si="65"/>
        <v>4.3943347587597055E-2</v>
      </c>
      <c r="BN41">
        <f t="shared" si="65"/>
        <v>4.3943347587597055E-2</v>
      </c>
      <c r="BO41">
        <f t="shared" si="65"/>
        <v>4.3943347587597055E-2</v>
      </c>
      <c r="BP41">
        <f t="shared" si="65"/>
        <v>4.3943347587597055E-2</v>
      </c>
      <c r="BQ41">
        <f t="shared" si="65"/>
        <v>4.3943347587597055E-2</v>
      </c>
      <c r="BR41">
        <f t="shared" si="65"/>
        <v>4.3943347587597055E-2</v>
      </c>
      <c r="BS41">
        <f t="shared" si="65"/>
        <v>4.3943347587597055E-2</v>
      </c>
      <c r="BT41">
        <f t="shared" si="65"/>
        <v>4.3943347587597055E-2</v>
      </c>
      <c r="BU41">
        <f t="shared" si="65"/>
        <v>4.3943347587597055E-2</v>
      </c>
      <c r="BV41">
        <f t="shared" si="65"/>
        <v>4.3943347587597055E-2</v>
      </c>
      <c r="BW41">
        <f t="shared" si="65"/>
        <v>4.3943347587597055E-2</v>
      </c>
      <c r="BX41">
        <f t="shared" si="65"/>
        <v>4.3943347587597055E-2</v>
      </c>
      <c r="BY41">
        <f t="shared" si="65"/>
        <v>4.3943347587597055E-2</v>
      </c>
      <c r="BZ41">
        <f t="shared" si="65"/>
        <v>4.3943347587597055E-2</v>
      </c>
      <c r="CA41">
        <f t="shared" ref="CA41:DJ41" si="66">-LOG($D$12,2)</f>
        <v>4.3943347587597055E-2</v>
      </c>
      <c r="CB41">
        <f t="shared" si="66"/>
        <v>4.3943347587597055E-2</v>
      </c>
      <c r="CC41">
        <f t="shared" si="66"/>
        <v>4.3943347587597055E-2</v>
      </c>
      <c r="CD41">
        <f t="shared" si="66"/>
        <v>4.3943347587597055E-2</v>
      </c>
      <c r="CE41">
        <f t="shared" si="66"/>
        <v>4.3943347587597055E-2</v>
      </c>
      <c r="CF41">
        <f t="shared" si="66"/>
        <v>4.3943347587597055E-2</v>
      </c>
      <c r="CG41">
        <f t="shared" si="66"/>
        <v>4.3943347587597055E-2</v>
      </c>
      <c r="CH41">
        <f t="shared" si="66"/>
        <v>4.3943347587597055E-2</v>
      </c>
      <c r="CI41">
        <f t="shared" si="66"/>
        <v>4.3943347587597055E-2</v>
      </c>
      <c r="CJ41">
        <f t="shared" si="66"/>
        <v>4.3943347587597055E-2</v>
      </c>
      <c r="CK41">
        <f t="shared" si="66"/>
        <v>4.3943347587597055E-2</v>
      </c>
      <c r="CL41">
        <f t="shared" si="66"/>
        <v>4.3943347587597055E-2</v>
      </c>
      <c r="CM41">
        <f t="shared" si="66"/>
        <v>4.3943347587597055E-2</v>
      </c>
      <c r="CN41">
        <f t="shared" si="66"/>
        <v>4.3943347587597055E-2</v>
      </c>
      <c r="CO41">
        <f t="shared" si="66"/>
        <v>4.3943347587597055E-2</v>
      </c>
      <c r="CP41">
        <f t="shared" si="66"/>
        <v>4.3943347587597055E-2</v>
      </c>
      <c r="CQ41">
        <f t="shared" si="66"/>
        <v>4.3943347587597055E-2</v>
      </c>
      <c r="CR41">
        <f t="shared" si="66"/>
        <v>4.3943347587597055E-2</v>
      </c>
      <c r="CS41">
        <f t="shared" si="66"/>
        <v>4.3943347587597055E-2</v>
      </c>
      <c r="CT41">
        <f t="shared" si="66"/>
        <v>4.3943347587597055E-2</v>
      </c>
      <c r="CU41">
        <f t="shared" si="66"/>
        <v>4.3943347587597055E-2</v>
      </c>
      <c r="CV41">
        <f t="shared" si="66"/>
        <v>4.3943347587597055E-2</v>
      </c>
      <c r="CW41">
        <f t="shared" si="66"/>
        <v>4.3943347587597055E-2</v>
      </c>
      <c r="CX41">
        <f t="shared" si="66"/>
        <v>4.3943347587597055E-2</v>
      </c>
      <c r="CY41">
        <f t="shared" si="66"/>
        <v>4.3943347587597055E-2</v>
      </c>
      <c r="CZ41">
        <f t="shared" si="66"/>
        <v>4.3943347587597055E-2</v>
      </c>
      <c r="DA41">
        <f t="shared" si="66"/>
        <v>4.3943347587597055E-2</v>
      </c>
      <c r="DB41">
        <f t="shared" si="66"/>
        <v>4.3943347587597055E-2</v>
      </c>
      <c r="DC41">
        <f t="shared" si="66"/>
        <v>4.3943347587597055E-2</v>
      </c>
      <c r="DD41">
        <f t="shared" si="66"/>
        <v>4.3943347587597055E-2</v>
      </c>
      <c r="DE41">
        <f t="shared" si="66"/>
        <v>4.3943347587597055E-2</v>
      </c>
      <c r="DF41">
        <f t="shared" si="66"/>
        <v>4.3943347587597055E-2</v>
      </c>
      <c r="DG41">
        <f t="shared" si="66"/>
        <v>4.3943347587597055E-2</v>
      </c>
      <c r="DH41">
        <f t="shared" si="66"/>
        <v>4.3943347587597055E-2</v>
      </c>
      <c r="DI41">
        <f t="shared" si="66"/>
        <v>4.3943347587597055E-2</v>
      </c>
      <c r="DJ41">
        <f t="shared" si="66"/>
        <v>4.3943347587597055E-2</v>
      </c>
    </row>
    <row r="42" spans="13:114" x14ac:dyDescent="0.35">
      <c r="M42" s="30" t="s">
        <v>40</v>
      </c>
      <c r="O42">
        <f t="shared" ref="O42:AT42" si="67">$D$13*O27^(-O41)</f>
        <v>0.05</v>
      </c>
      <c r="P42">
        <f t="shared" si="67"/>
        <v>4.8499999999999995E-2</v>
      </c>
      <c r="Q42">
        <f t="shared" si="67"/>
        <v>4.7643504492805723E-2</v>
      </c>
      <c r="R42">
        <f t="shared" si="67"/>
        <v>4.7044999999999997E-2</v>
      </c>
      <c r="S42">
        <f t="shared" si="67"/>
        <v>4.6585946380114845E-2</v>
      </c>
      <c r="T42">
        <f t="shared" si="67"/>
        <v>4.6214199358021554E-2</v>
      </c>
      <c r="U42">
        <f t="shared" si="67"/>
        <v>4.5902207030972308E-2</v>
      </c>
      <c r="V42">
        <f t="shared" si="67"/>
        <v>4.5633649999999998E-2</v>
      </c>
      <c r="W42">
        <f t="shared" si="67"/>
        <v>4.5398070407119989E-2</v>
      </c>
      <c r="X42">
        <f t="shared" si="67"/>
        <v>4.5188367988711398E-2</v>
      </c>
      <c r="Y42">
        <f t="shared" si="67"/>
        <v>4.4999503662033882E-2</v>
      </c>
      <c r="Z42">
        <f t="shared" si="67"/>
        <v>4.4827773377280916E-2</v>
      </c>
      <c r="AA42">
        <f t="shared" si="67"/>
        <v>4.4670375627347915E-2</v>
      </c>
      <c r="AB42">
        <f t="shared" si="67"/>
        <v>4.4525140820043135E-2</v>
      </c>
      <c r="AC42">
        <f t="shared" si="67"/>
        <v>4.4390354913252161E-2</v>
      </c>
      <c r="AD42">
        <f t="shared" si="67"/>
        <v>4.4264640499999994E-2</v>
      </c>
      <c r="AE42">
        <f t="shared" si="67"/>
        <v>4.4146874273456059E-2</v>
      </c>
      <c r="AF42">
        <f t="shared" si="67"/>
        <v>4.4036128294906392E-2</v>
      </c>
      <c r="AG42">
        <f t="shared" si="67"/>
        <v>4.3931627282056664E-2</v>
      </c>
      <c r="AH42">
        <f t="shared" si="67"/>
        <v>4.3832716949050055E-2</v>
      </c>
      <c r="AI42">
        <f t="shared" si="67"/>
        <v>4.3738840138196546E-2</v>
      </c>
      <c r="AJ42">
        <f t="shared" si="67"/>
        <v>4.3649518552172861E-2</v>
      </c>
      <c r="AK42">
        <f t="shared" si="67"/>
        <v>4.356433858182291E-2</v>
      </c>
      <c r="AL42">
        <f t="shared" si="67"/>
        <v>4.3482940175962478E-2</v>
      </c>
      <c r="AM42">
        <f t="shared" si="67"/>
        <v>4.3405008002618713E-2</v>
      </c>
      <c r="AN42">
        <f t="shared" si="67"/>
        <v>4.3330264358527472E-2</v>
      </c>
      <c r="AO42">
        <f t="shared" si="67"/>
        <v>4.3258463428126642E-2</v>
      </c>
      <c r="AP42">
        <f t="shared" si="67"/>
        <v>4.3189386595441838E-2</v>
      </c>
      <c r="AQ42">
        <f t="shared" si="67"/>
        <v>4.312283858557845E-2</v>
      </c>
      <c r="AR42">
        <f t="shared" si="67"/>
        <v>4.3058644265854602E-2</v>
      </c>
      <c r="AS42">
        <f t="shared" si="67"/>
        <v>4.2996645975865569E-2</v>
      </c>
      <c r="AT42">
        <f t="shared" si="67"/>
        <v>4.293670128499999E-2</v>
      </c>
      <c r="AU42">
        <f t="shared" ref="AU42:BZ42" si="68">$D$13*AU27^(-AU41)</f>
        <v>4.2878681097922783E-2</v>
      </c>
      <c r="AV42">
        <f t="shared" si="68"/>
        <v>4.2822468045252381E-2</v>
      </c>
      <c r="AW42">
        <f t="shared" si="68"/>
        <v>4.2767955109476133E-2</v>
      </c>
      <c r="AX42">
        <f t="shared" si="68"/>
        <v>4.2715044446059197E-2</v>
      </c>
      <c r="AY42">
        <f t="shared" si="68"/>
        <v>4.2663646367429989E-2</v>
      </c>
      <c r="AZ42">
        <f t="shared" si="68"/>
        <v>4.2613678463594963E-2</v>
      </c>
      <c r="BA42">
        <f t="shared" si="68"/>
        <v>4.25650648379374E-2</v>
      </c>
      <c r="BB42">
        <f t="shared" si="68"/>
        <v>4.2517735440578554E-2</v>
      </c>
      <c r="BC42">
        <f t="shared" si="68"/>
        <v>4.2471625484744341E-2</v>
      </c>
      <c r="BD42">
        <f t="shared" si="68"/>
        <v>4.2426674934050647E-2</v>
      </c>
      <c r="BE42">
        <f t="shared" si="68"/>
        <v>4.2382828050624238E-2</v>
      </c>
      <c r="BF42">
        <f t="shared" si="68"/>
        <v>4.2340032995607679E-2</v>
      </c>
      <c r="BG42">
        <f t="shared" si="68"/>
        <v>4.2298241474935411E-2</v>
      </c>
      <c r="BH42">
        <f t="shared" si="68"/>
        <v>4.2257408424368224E-2</v>
      </c>
      <c r="BI42">
        <f t="shared" si="68"/>
        <v>4.2217491728684609E-2</v>
      </c>
      <c r="BJ42">
        <f t="shared" si="68"/>
        <v>4.2178451970683602E-2</v>
      </c>
      <c r="BK42">
        <f t="shared" si="68"/>
        <v>4.2140252206284867E-2</v>
      </c>
      <c r="BL42">
        <f t="shared" si="68"/>
        <v>4.210285776254015E-2</v>
      </c>
      <c r="BM42">
        <f t="shared" si="68"/>
        <v>4.2066236055814665E-2</v>
      </c>
      <c r="BN42">
        <f t="shared" si="68"/>
        <v>4.2030356427771642E-2</v>
      </c>
      <c r="BO42">
        <f t="shared" si="68"/>
        <v>4.1995189997111028E-2</v>
      </c>
      <c r="BP42">
        <f t="shared" si="68"/>
        <v>4.1960709525282844E-2</v>
      </c>
      <c r="BQ42">
        <f t="shared" si="68"/>
        <v>4.1926889294625846E-2</v>
      </c>
      <c r="BR42">
        <f t="shared" si="68"/>
        <v>4.1893704997578579E-2</v>
      </c>
      <c r="BS42">
        <f t="shared" si="68"/>
        <v>4.1861133635778668E-2</v>
      </c>
      <c r="BT42">
        <f t="shared" si="68"/>
        <v>4.1829153428011093E-2</v>
      </c>
      <c r="BU42">
        <f t="shared" si="68"/>
        <v>4.1797743726091574E-2</v>
      </c>
      <c r="BV42">
        <f t="shared" si="68"/>
        <v>4.1766884937878966E-2</v>
      </c>
      <c r="BW42">
        <f t="shared" si="68"/>
        <v>4.1736558456704848E-2</v>
      </c>
      <c r="BX42">
        <f t="shared" si="68"/>
        <v>4.17067465965896E-2</v>
      </c>
      <c r="BY42">
        <f t="shared" si="68"/>
        <v>4.1677432532685577E-2</v>
      </c>
      <c r="BZ42">
        <f t="shared" si="68"/>
        <v>4.164860024645E-2</v>
      </c>
      <c r="CA42">
        <f t="shared" ref="CA42:DF42" si="69">$D$13*CA27^(-CA41)</f>
        <v>4.1620234475104378E-2</v>
      </c>
      <c r="CB42">
        <f t="shared" si="69"/>
        <v>4.1592320664985097E-2</v>
      </c>
      <c r="CC42">
        <f t="shared" si="69"/>
        <v>4.1564844928431502E-2</v>
      </c>
      <c r="CD42">
        <f t="shared" si="69"/>
        <v>4.1537794003894797E-2</v>
      </c>
      <c r="CE42">
        <f t="shared" si="69"/>
        <v>4.1511155218983797E-2</v>
      </c>
      <c r="CF42">
        <f t="shared" si="69"/>
        <v>4.1484916456191845E-2</v>
      </c>
      <c r="CG42">
        <f t="shared" si="69"/>
        <v>4.1459066121075493E-2</v>
      </c>
      <c r="CH42">
        <f t="shared" si="69"/>
        <v>4.1433593112677414E-2</v>
      </c>
      <c r="CI42">
        <f t="shared" si="69"/>
        <v>4.1408486796006679E-2</v>
      </c>
      <c r="CJ42">
        <f t="shared" si="69"/>
        <v>4.1383736976407091E-2</v>
      </c>
      <c r="CK42">
        <f t="shared" si="69"/>
        <v>4.135933387566066E-2</v>
      </c>
      <c r="CL42">
        <f t="shared" si="69"/>
        <v>4.1335268109687115E-2</v>
      </c>
      <c r="CM42">
        <f t="shared" si="69"/>
        <v>4.1311530667713509E-2</v>
      </c>
      <c r="CN42">
        <f t="shared" si="69"/>
        <v>4.1288112892799267E-2</v>
      </c>
      <c r="CO42">
        <f t="shared" si="69"/>
        <v>4.1265006463612315E-2</v>
      </c>
      <c r="CP42">
        <f t="shared" si="69"/>
        <v>4.1242203377361203E-2</v>
      </c>
      <c r="CQ42">
        <f t="shared" si="69"/>
        <v>4.1219695933796478E-2</v>
      </c>
      <c r="CR42">
        <f t="shared" si="69"/>
        <v>4.1197476720201999E-2</v>
      </c>
      <c r="CS42">
        <f t="shared" si="69"/>
        <v>4.1175538597303663E-2</v>
      </c>
      <c r="CT42">
        <f t="shared" si="69"/>
        <v>4.1153874686029136E-2</v>
      </c>
      <c r="CU42">
        <f t="shared" si="69"/>
        <v>4.11324783550579E-2</v>
      </c>
      <c r="CV42">
        <f t="shared" si="69"/>
        <v>4.1111343209105512E-2</v>
      </c>
      <c r="CW42">
        <f t="shared" si="69"/>
        <v>4.1090463077890861E-2</v>
      </c>
      <c r="CX42">
        <f t="shared" si="69"/>
        <v>4.1069832005739451E-2</v>
      </c>
      <c r="CY42">
        <f t="shared" si="69"/>
        <v>4.1049444241778962E-2</v>
      </c>
      <c r="CZ42">
        <f t="shared" si="69"/>
        <v>4.1029294230687352E-2</v>
      </c>
      <c r="DA42">
        <f t="shared" si="69"/>
        <v>4.1009376603956454E-2</v>
      </c>
      <c r="DB42">
        <f t="shared" si="69"/>
        <v>4.0989686171637174E-2</v>
      </c>
      <c r="DC42">
        <f t="shared" si="69"/>
        <v>4.0970217914534569E-2</v>
      </c>
      <c r="DD42">
        <f t="shared" si="69"/>
        <v>4.0950966976824071E-2</v>
      </c>
      <c r="DE42">
        <f t="shared" si="69"/>
        <v>4.0931928659061652E-2</v>
      </c>
      <c r="DF42">
        <f t="shared" si="69"/>
        <v>4.0913098411563098E-2</v>
      </c>
      <c r="DG42">
        <f t="shared" ref="DG42:EL42" si="70">$D$13*DG27^(-DG41)</f>
        <v>4.0894471828129351E-2</v>
      </c>
      <c r="DH42">
        <f t="shared" si="70"/>
        <v>4.0876044640096316E-2</v>
      </c>
      <c r="DI42">
        <f t="shared" si="70"/>
        <v>4.0857812710689362E-2</v>
      </c>
      <c r="DJ42">
        <f t="shared" si="70"/>
        <v>4.0839772029663934E-2</v>
      </c>
    </row>
    <row r="43" spans="13:114" x14ac:dyDescent="0.35">
      <c r="M43" s="29" t="s">
        <v>36</v>
      </c>
      <c r="O43">
        <f>O42</f>
        <v>0.05</v>
      </c>
      <c r="P43">
        <f>O43+P42</f>
        <v>9.8500000000000004E-2</v>
      </c>
      <c r="Q43">
        <f t="shared" ref="Q43:CB43" si="71">P43+Q42</f>
        <v>0.14614350449280572</v>
      </c>
      <c r="R43">
        <f t="shared" si="71"/>
        <v>0.19318850449280572</v>
      </c>
      <c r="S43">
        <f t="shared" si="71"/>
        <v>0.23977445087292057</v>
      </c>
      <c r="T43">
        <f t="shared" si="71"/>
        <v>0.28598865023094211</v>
      </c>
      <c r="U43">
        <f t="shared" si="71"/>
        <v>0.33189085726191442</v>
      </c>
      <c r="V43">
        <f t="shared" si="71"/>
        <v>0.37752450726191444</v>
      </c>
      <c r="W43">
        <f t="shared" si="71"/>
        <v>0.42292257766903441</v>
      </c>
      <c r="X43">
        <f t="shared" si="71"/>
        <v>0.4681109456577458</v>
      </c>
      <c r="Y43">
        <f t="shared" si="71"/>
        <v>0.51311044931977967</v>
      </c>
      <c r="Z43">
        <f t="shared" si="71"/>
        <v>0.55793822269706062</v>
      </c>
      <c r="AA43">
        <f t="shared" si="71"/>
        <v>0.6026085983244085</v>
      </c>
      <c r="AB43">
        <f t="shared" si="71"/>
        <v>0.6471337391444516</v>
      </c>
      <c r="AC43">
        <f t="shared" si="71"/>
        <v>0.69152409405770376</v>
      </c>
      <c r="AD43">
        <f t="shared" si="71"/>
        <v>0.73578873455770377</v>
      </c>
      <c r="AE43">
        <f t="shared" si="71"/>
        <v>0.77993560883115987</v>
      </c>
      <c r="AF43">
        <f t="shared" si="71"/>
        <v>0.82397173712606631</v>
      </c>
      <c r="AG43">
        <f t="shared" si="71"/>
        <v>0.86790336440812299</v>
      </c>
      <c r="AH43">
        <f t="shared" si="71"/>
        <v>0.9117360813571731</v>
      </c>
      <c r="AI43">
        <f t="shared" si="71"/>
        <v>0.95547492149536961</v>
      </c>
      <c r="AJ43">
        <f t="shared" si="71"/>
        <v>0.99912444004754253</v>
      </c>
      <c r="AK43">
        <f t="shared" si="71"/>
        <v>1.0426887786293655</v>
      </c>
      <c r="AL43">
        <f t="shared" si="71"/>
        <v>1.0861717188053279</v>
      </c>
      <c r="AM43">
        <f t="shared" si="71"/>
        <v>1.1295767268079466</v>
      </c>
      <c r="AN43">
        <f t="shared" si="71"/>
        <v>1.172906991166474</v>
      </c>
      <c r="AO43">
        <f t="shared" si="71"/>
        <v>1.2161654545946006</v>
      </c>
      <c r="AP43">
        <f t="shared" si="71"/>
        <v>1.2593548411900424</v>
      </c>
      <c r="AQ43">
        <f t="shared" si="71"/>
        <v>1.3024776797756208</v>
      </c>
      <c r="AR43">
        <f t="shared" si="71"/>
        <v>1.3455363240414755</v>
      </c>
      <c r="AS43">
        <f t="shared" si="71"/>
        <v>1.388532970017341</v>
      </c>
      <c r="AT43">
        <f t="shared" si="71"/>
        <v>1.4314696713023409</v>
      </c>
      <c r="AU43">
        <f t="shared" si="71"/>
        <v>1.4743483524002636</v>
      </c>
      <c r="AV43">
        <f t="shared" si="71"/>
        <v>1.5171708204455161</v>
      </c>
      <c r="AW43">
        <f t="shared" si="71"/>
        <v>1.5599387755549923</v>
      </c>
      <c r="AX43">
        <f t="shared" si="71"/>
        <v>1.6026538200010514</v>
      </c>
      <c r="AY43">
        <f t="shared" si="71"/>
        <v>1.6453174663684813</v>
      </c>
      <c r="AZ43">
        <f t="shared" si="71"/>
        <v>1.6879311448320762</v>
      </c>
      <c r="BA43">
        <f t="shared" si="71"/>
        <v>1.7304962096700136</v>
      </c>
      <c r="BB43">
        <f t="shared" si="71"/>
        <v>1.7730139451105922</v>
      </c>
      <c r="BC43">
        <f t="shared" si="71"/>
        <v>1.8154855705953366</v>
      </c>
      <c r="BD43">
        <f t="shared" si="71"/>
        <v>1.8579122455293873</v>
      </c>
      <c r="BE43">
        <f t="shared" si="71"/>
        <v>1.9002950735800115</v>
      </c>
      <c r="BF43">
        <f t="shared" si="71"/>
        <v>1.9426351065756191</v>
      </c>
      <c r="BG43">
        <f t="shared" si="71"/>
        <v>1.9849333480505544</v>
      </c>
      <c r="BH43">
        <f t="shared" si="71"/>
        <v>2.0271907564749228</v>
      </c>
      <c r="BI43">
        <f t="shared" si="71"/>
        <v>2.0694082482036071</v>
      </c>
      <c r="BJ43">
        <f t="shared" si="71"/>
        <v>2.111586700174291</v>
      </c>
      <c r="BK43">
        <f t="shared" si="71"/>
        <v>2.153726952380576</v>
      </c>
      <c r="BL43">
        <f t="shared" si="71"/>
        <v>2.195829810143116</v>
      </c>
      <c r="BM43">
        <f t="shared" si="71"/>
        <v>2.2378960461989306</v>
      </c>
      <c r="BN43">
        <f t="shared" si="71"/>
        <v>2.2799264026267023</v>
      </c>
      <c r="BO43">
        <f t="shared" si="71"/>
        <v>2.3219215926238133</v>
      </c>
      <c r="BP43">
        <f t="shared" si="71"/>
        <v>2.3638823021490962</v>
      </c>
      <c r="BQ43">
        <f t="shared" si="71"/>
        <v>2.4058091914437219</v>
      </c>
      <c r="BR43">
        <f t="shared" si="71"/>
        <v>2.4477028964413003</v>
      </c>
      <c r="BS43">
        <f t="shared" si="71"/>
        <v>2.4895640300770792</v>
      </c>
      <c r="BT43">
        <f t="shared" si="71"/>
        <v>2.5313931835050902</v>
      </c>
      <c r="BU43">
        <f t="shared" si="71"/>
        <v>2.5731909272311819</v>
      </c>
      <c r="BV43">
        <f t="shared" si="71"/>
        <v>2.6149578121690609</v>
      </c>
      <c r="BW43">
        <f t="shared" si="71"/>
        <v>2.6566943706257655</v>
      </c>
      <c r="BX43">
        <f t="shared" si="71"/>
        <v>2.698401117222355</v>
      </c>
      <c r="BY43">
        <f t="shared" si="71"/>
        <v>2.7400785497550406</v>
      </c>
      <c r="BZ43">
        <f t="shared" si="71"/>
        <v>2.7817271500014904</v>
      </c>
      <c r="CA43">
        <f t="shared" si="71"/>
        <v>2.8233473844765946</v>
      </c>
      <c r="CB43">
        <f t="shared" si="71"/>
        <v>2.8649397051415799</v>
      </c>
      <c r="CC43">
        <f t="shared" ref="CC43:DJ43" si="72">CB43+CC42</f>
        <v>2.9065045500700113</v>
      </c>
      <c r="CD43">
        <f t="shared" si="72"/>
        <v>2.9480423440739063</v>
      </c>
      <c r="CE43">
        <f t="shared" si="72"/>
        <v>2.98955349929289</v>
      </c>
      <c r="CF43">
        <f t="shared" si="72"/>
        <v>3.0310384157490819</v>
      </c>
      <c r="CG43">
        <f t="shared" si="72"/>
        <v>3.0724974818701574</v>
      </c>
      <c r="CH43">
        <f t="shared" si="72"/>
        <v>3.1139310749828346</v>
      </c>
      <c r="CI43">
        <f t="shared" si="72"/>
        <v>3.1553395617788413</v>
      </c>
      <c r="CJ43">
        <f t="shared" si="72"/>
        <v>3.1967232987552485</v>
      </c>
      <c r="CK43">
        <f t="shared" si="72"/>
        <v>3.2380826326309093</v>
      </c>
      <c r="CL43">
        <f t="shared" si="72"/>
        <v>3.2794179007405964</v>
      </c>
      <c r="CM43">
        <f t="shared" si="72"/>
        <v>3.32072943140831</v>
      </c>
      <c r="CN43">
        <f t="shared" si="72"/>
        <v>3.3620175443011093</v>
      </c>
      <c r="CO43">
        <f t="shared" si="72"/>
        <v>3.4032825507647217</v>
      </c>
      <c r="CP43">
        <f t="shared" si="72"/>
        <v>3.4445247541420829</v>
      </c>
      <c r="CQ43">
        <f t="shared" si="72"/>
        <v>3.4857444500758792</v>
      </c>
      <c r="CR43">
        <f t="shared" si="72"/>
        <v>3.5269419267960811</v>
      </c>
      <c r="CS43">
        <f t="shared" si="72"/>
        <v>3.5681174653933847</v>
      </c>
      <c r="CT43">
        <f t="shared" si="72"/>
        <v>3.6092713400794136</v>
      </c>
      <c r="CU43">
        <f t="shared" si="72"/>
        <v>3.6504038184344716</v>
      </c>
      <c r="CV43">
        <f t="shared" si="72"/>
        <v>3.6915151616435771</v>
      </c>
      <c r="CW43">
        <f t="shared" si="72"/>
        <v>3.7326056247214678</v>
      </c>
      <c r="CX43">
        <f t="shared" si="72"/>
        <v>3.7736754567272075</v>
      </c>
      <c r="CY43">
        <f t="shared" si="72"/>
        <v>3.8147249009689865</v>
      </c>
      <c r="CZ43">
        <f t="shared" si="72"/>
        <v>3.8557541951996739</v>
      </c>
      <c r="DA43">
        <f t="shared" si="72"/>
        <v>3.8967635718036302</v>
      </c>
      <c r="DB43">
        <f t="shared" si="72"/>
        <v>3.9377532579752672</v>
      </c>
      <c r="DC43">
        <f t="shared" si="72"/>
        <v>3.9787234758898018</v>
      </c>
      <c r="DD43">
        <f t="shared" si="72"/>
        <v>4.0196744428666262</v>
      </c>
      <c r="DE43">
        <f t="shared" si="72"/>
        <v>4.0606063715256875</v>
      </c>
      <c r="DF43">
        <f t="shared" si="72"/>
        <v>4.1015194699372506</v>
      </c>
      <c r="DG43">
        <f t="shared" si="72"/>
        <v>4.1424139417653798</v>
      </c>
      <c r="DH43">
        <f t="shared" si="72"/>
        <v>4.1832899864054758</v>
      </c>
      <c r="DI43">
        <f t="shared" si="72"/>
        <v>4.2241477991161656</v>
      </c>
      <c r="DJ43">
        <f t="shared" si="72"/>
        <v>4.2649875711458298</v>
      </c>
    </row>
    <row r="44" spans="13:114" x14ac:dyDescent="0.35">
      <c r="M44" s="30" t="s">
        <v>38</v>
      </c>
      <c r="O44">
        <f>O43/O27</f>
        <v>0.05</v>
      </c>
      <c r="P44">
        <f t="shared" ref="P44:CA44" si="73">P43/P27</f>
        <v>4.9250000000000002E-2</v>
      </c>
      <c r="Q44">
        <f t="shared" si="73"/>
        <v>4.8714501497601904E-2</v>
      </c>
      <c r="R44">
        <f t="shared" si="73"/>
        <v>4.8297126123201431E-2</v>
      </c>
      <c r="S44">
        <f t="shared" si="73"/>
        <v>4.7954890174584111E-2</v>
      </c>
      <c r="T44">
        <f t="shared" si="73"/>
        <v>4.7664775038490349E-2</v>
      </c>
      <c r="U44">
        <f t="shared" si="73"/>
        <v>4.741297960884492E-2</v>
      </c>
      <c r="V44">
        <f t="shared" si="73"/>
        <v>4.7190563407739305E-2</v>
      </c>
      <c r="W44">
        <f t="shared" si="73"/>
        <v>4.6991397518781598E-2</v>
      </c>
      <c r="X44">
        <f t="shared" si="73"/>
        <v>4.6811094565774578E-2</v>
      </c>
      <c r="Y44">
        <f t="shared" si="73"/>
        <v>4.6646404483616337E-2</v>
      </c>
      <c r="Z44">
        <f t="shared" si="73"/>
        <v>4.6494851891421718E-2</v>
      </c>
      <c r="AA44">
        <f t="shared" si="73"/>
        <v>4.6354507563416039E-2</v>
      </c>
      <c r="AB44">
        <f t="shared" si="73"/>
        <v>4.6223838510317972E-2</v>
      </c>
      <c r="AC44">
        <f t="shared" si="73"/>
        <v>4.6101606270513587E-2</v>
      </c>
      <c r="AD44">
        <f t="shared" si="73"/>
        <v>4.5986795909856486E-2</v>
      </c>
      <c r="AE44">
        <f t="shared" si="73"/>
        <v>4.5878565225362343E-2</v>
      </c>
      <c r="AF44">
        <f t="shared" si="73"/>
        <v>4.5776207618114795E-2</v>
      </c>
      <c r="AG44">
        <f t="shared" si="73"/>
        <v>4.567912444253279E-2</v>
      </c>
      <c r="AH44">
        <f t="shared" si="73"/>
        <v>4.5586804067858658E-2</v>
      </c>
      <c r="AI44">
        <f t="shared" si="73"/>
        <v>4.5498805785493791E-2</v>
      </c>
      <c r="AJ44">
        <f t="shared" si="73"/>
        <v>4.5414747274888298E-2</v>
      </c>
      <c r="AK44">
        <f t="shared" si="73"/>
        <v>4.5334294723015887E-2</v>
      </c>
      <c r="AL44">
        <f t="shared" si="73"/>
        <v>4.5257154950221999E-2</v>
      </c>
      <c r="AM44">
        <f t="shared" si="73"/>
        <v>4.5183069072317866E-2</v>
      </c>
      <c r="AN44">
        <f t="shared" si="73"/>
        <v>4.5111807352556696E-2</v>
      </c>
      <c r="AO44">
        <f t="shared" si="73"/>
        <v>4.5043164984985208E-2</v>
      </c>
      <c r="AP44">
        <f t="shared" si="73"/>
        <v>4.4976958613930085E-2</v>
      </c>
      <c r="AQ44">
        <f t="shared" si="73"/>
        <v>4.4913023440538651E-2</v>
      </c>
      <c r="AR44">
        <f t="shared" si="73"/>
        <v>4.4851210801382518E-2</v>
      </c>
      <c r="AS44">
        <f t="shared" si="73"/>
        <v>4.4791386129591645E-2</v>
      </c>
      <c r="AT44">
        <f t="shared" si="73"/>
        <v>4.4733427228198154E-2</v>
      </c>
      <c r="AU44">
        <f t="shared" si="73"/>
        <v>4.4677222800007986E-2</v>
      </c>
      <c r="AV44">
        <f t="shared" si="73"/>
        <v>4.4622671189574005E-2</v>
      </c>
      <c r="AW44">
        <f t="shared" si="73"/>
        <v>4.4569679301571206E-2</v>
      </c>
      <c r="AX44">
        <f t="shared" si="73"/>
        <v>4.4518161666695873E-2</v>
      </c>
      <c r="AY44">
        <f t="shared" si="73"/>
        <v>4.4468039631580573E-2</v>
      </c>
      <c r="AZ44">
        <f t="shared" si="73"/>
        <v>4.4419240653475689E-2</v>
      </c>
      <c r="BA44">
        <f t="shared" si="73"/>
        <v>4.4371697683846502E-2</v>
      </c>
      <c r="BB44">
        <f t="shared" si="73"/>
        <v>4.4325348627764806E-2</v>
      </c>
      <c r="BC44">
        <f t="shared" si="73"/>
        <v>4.4280135868178944E-2</v>
      </c>
      <c r="BD44">
        <f t="shared" si="73"/>
        <v>4.4236005845937794E-2</v>
      </c>
      <c r="BE44">
        <f t="shared" si="73"/>
        <v>4.4192908687907241E-2</v>
      </c>
      <c r="BF44">
        <f t="shared" si="73"/>
        <v>4.4150797876718613E-2</v>
      </c>
      <c r="BG44">
        <f t="shared" si="73"/>
        <v>4.410962995667899E-2</v>
      </c>
      <c r="BH44">
        <f t="shared" si="73"/>
        <v>4.406936427119397E-2</v>
      </c>
      <c r="BI44">
        <f t="shared" si="73"/>
        <v>4.4029962727736321E-2</v>
      </c>
      <c r="BJ44">
        <f t="shared" si="73"/>
        <v>4.3991389586964393E-2</v>
      </c>
      <c r="BK44">
        <f t="shared" si="73"/>
        <v>4.3953611273072977E-2</v>
      </c>
      <c r="BL44">
        <f t="shared" si="73"/>
        <v>4.3916596202862319E-2</v>
      </c>
      <c r="BM44">
        <f t="shared" si="73"/>
        <v>4.3880314631351579E-2</v>
      </c>
      <c r="BN44">
        <f t="shared" si="73"/>
        <v>4.3844738512051964E-2</v>
      </c>
      <c r="BO44">
        <f t="shared" si="73"/>
        <v>4.380984137026063E-2</v>
      </c>
      <c r="BP44">
        <f t="shared" si="73"/>
        <v>4.3775598187946227E-2</v>
      </c>
      <c r="BQ44">
        <f t="shared" si="73"/>
        <v>4.3741985298976764E-2</v>
      </c>
      <c r="BR44">
        <f t="shared" si="73"/>
        <v>4.370898029359465E-2</v>
      </c>
      <c r="BS44">
        <f t="shared" si="73"/>
        <v>4.3676561931176826E-2</v>
      </c>
      <c r="BT44">
        <f t="shared" si="73"/>
        <v>4.3644710060432593E-2</v>
      </c>
      <c r="BU44">
        <f t="shared" si="73"/>
        <v>4.3613405546291222E-2</v>
      </c>
      <c r="BV44">
        <f t="shared" si="73"/>
        <v>4.3582630202817683E-2</v>
      </c>
      <c r="BW44">
        <f t="shared" si="73"/>
        <v>4.3552366731569925E-2</v>
      </c>
      <c r="BX44">
        <f t="shared" si="73"/>
        <v>4.3522598664876691E-2</v>
      </c>
      <c r="BY44">
        <f t="shared" si="73"/>
        <v>4.3493310313572071E-2</v>
      </c>
      <c r="BZ44">
        <f t="shared" si="73"/>
        <v>4.3464486718773288E-2</v>
      </c>
      <c r="CA44">
        <f t="shared" si="73"/>
        <v>4.3436113607332225E-2</v>
      </c>
      <c r="CB44">
        <f t="shared" ref="CB44:DJ44" si="74">CB43/CB27</f>
        <v>4.3408177350629996E-2</v>
      </c>
      <c r="CC44">
        <f t="shared" si="74"/>
        <v>4.338066492641808E-2</v>
      </c>
      <c r="CD44">
        <f t="shared" si="74"/>
        <v>4.3353563883439798E-2</v>
      </c>
      <c r="CE44">
        <f t="shared" si="74"/>
        <v>4.3326862308592611E-2</v>
      </c>
      <c r="CF44">
        <f t="shared" si="74"/>
        <v>4.3300548796415456E-2</v>
      </c>
      <c r="CG44">
        <f t="shared" si="74"/>
        <v>4.3274612420706439E-2</v>
      </c>
      <c r="CH44">
        <f t="shared" si="74"/>
        <v>4.3249042708094924E-2</v>
      </c>
      <c r="CI44">
        <f t="shared" si="74"/>
        <v>4.3223829613408787E-2</v>
      </c>
      <c r="CJ44">
        <f t="shared" si="74"/>
        <v>4.3198963496692548E-2</v>
      </c>
      <c r="CK44">
        <f t="shared" si="74"/>
        <v>4.3174435101745456E-2</v>
      </c>
      <c r="CL44">
        <f t="shared" si="74"/>
        <v>4.3150235536060476E-2</v>
      </c>
      <c r="CM44">
        <f t="shared" si="74"/>
        <v>4.3126356252055971E-2</v>
      </c>
      <c r="CN44">
        <f t="shared" si="74"/>
        <v>4.3102789029501404E-2</v>
      </c>
      <c r="CO44">
        <f t="shared" si="74"/>
        <v>4.3079525959047113E-2</v>
      </c>
      <c r="CP44">
        <f t="shared" si="74"/>
        <v>4.3056559426776039E-2</v>
      </c>
      <c r="CQ44">
        <f t="shared" si="74"/>
        <v>4.3033882099702214E-2</v>
      </c>
      <c r="CR44">
        <f t="shared" si="74"/>
        <v>4.3011486912147331E-2</v>
      </c>
      <c r="CS44">
        <f t="shared" si="74"/>
        <v>4.2989367052932347E-2</v>
      </c>
      <c r="CT44">
        <f t="shared" si="74"/>
        <v>4.2967515953326353E-2</v>
      </c>
      <c r="CU44">
        <f t="shared" si="74"/>
        <v>4.2945927275699666E-2</v>
      </c>
      <c r="CV44">
        <f t="shared" si="74"/>
        <v>4.2924594902832292E-2</v>
      </c>
      <c r="CW44">
        <f t="shared" si="74"/>
        <v>4.2903512927832961E-2</v>
      </c>
      <c r="CX44">
        <f t="shared" si="74"/>
        <v>4.288267564462736E-2</v>
      </c>
      <c r="CY44">
        <f t="shared" si="74"/>
        <v>4.2862077538977375E-2</v>
      </c>
      <c r="CZ44">
        <f t="shared" si="74"/>
        <v>4.2841713279996377E-2</v>
      </c>
      <c r="DA44">
        <f t="shared" si="74"/>
        <v>4.2821577712127808E-2</v>
      </c>
      <c r="DB44">
        <f t="shared" si="74"/>
        <v>4.2801665847557249E-2</v>
      </c>
      <c r="DC44">
        <f t="shared" si="74"/>
        <v>4.2781972859030126E-2</v>
      </c>
      <c r="DD44">
        <f t="shared" si="74"/>
        <v>4.2762494073049218E-2</v>
      </c>
      <c r="DE44">
        <f t="shared" si="74"/>
        <v>4.2743224963428292E-2</v>
      </c>
      <c r="DF44">
        <f t="shared" si="74"/>
        <v>4.2724161145179691E-2</v>
      </c>
      <c r="DG44">
        <f t="shared" si="74"/>
        <v>4.2705298368715255E-2</v>
      </c>
      <c r="DH44">
        <f t="shared" si="74"/>
        <v>4.2686632514341592E-2</v>
      </c>
      <c r="DI44">
        <f t="shared" si="74"/>
        <v>4.2668159587031976E-2</v>
      </c>
      <c r="DJ44">
        <f t="shared" si="74"/>
        <v>4.2649875711458299E-2</v>
      </c>
    </row>
    <row r="45" spans="13:114" x14ac:dyDescent="0.35">
      <c r="M45" s="14" t="s">
        <v>39</v>
      </c>
      <c r="O45" s="16">
        <f t="shared" ref="O45:AT45" si="75">O44*$D$11</f>
        <v>5</v>
      </c>
      <c r="P45" s="16">
        <f t="shared" si="75"/>
        <v>4.9249999999999998</v>
      </c>
      <c r="Q45" s="16">
        <f t="shared" si="75"/>
        <v>4.8714501497601903</v>
      </c>
      <c r="R45" s="16">
        <f t="shared" si="75"/>
        <v>4.8297126123201428</v>
      </c>
      <c r="S45" s="16">
        <f t="shared" si="75"/>
        <v>4.7954890174584115</v>
      </c>
      <c r="T45" s="16">
        <f t="shared" si="75"/>
        <v>4.7664775038490346</v>
      </c>
      <c r="U45" s="16">
        <f t="shared" si="75"/>
        <v>4.7412979608844923</v>
      </c>
      <c r="V45" s="16">
        <f t="shared" si="75"/>
        <v>4.7190563407739301</v>
      </c>
      <c r="W45" s="16">
        <f t="shared" si="75"/>
        <v>4.6991397518781595</v>
      </c>
      <c r="X45" s="16">
        <f t="shared" si="75"/>
        <v>4.6811094565774578</v>
      </c>
      <c r="Y45" s="16">
        <f t="shared" si="75"/>
        <v>4.6646404483616335</v>
      </c>
      <c r="Z45" s="16">
        <f t="shared" si="75"/>
        <v>4.6494851891421716</v>
      </c>
      <c r="AA45" s="16">
        <f t="shared" si="75"/>
        <v>4.6354507563416041</v>
      </c>
      <c r="AB45" s="16">
        <f t="shared" si="75"/>
        <v>4.6223838510317972</v>
      </c>
      <c r="AC45" s="16">
        <f t="shared" si="75"/>
        <v>4.6101606270513589</v>
      </c>
      <c r="AD45" s="16">
        <f t="shared" si="75"/>
        <v>4.5986795909856486</v>
      </c>
      <c r="AE45" s="16">
        <f t="shared" si="75"/>
        <v>4.5878565225362342</v>
      </c>
      <c r="AF45" s="16">
        <f t="shared" si="75"/>
        <v>4.5776207618114793</v>
      </c>
      <c r="AG45" s="16">
        <f t="shared" si="75"/>
        <v>4.5679124442532792</v>
      </c>
      <c r="AH45" s="16">
        <f t="shared" si="75"/>
        <v>4.5586804067858662</v>
      </c>
      <c r="AI45" s="16">
        <f t="shared" si="75"/>
        <v>4.549880578549379</v>
      </c>
      <c r="AJ45" s="16">
        <f t="shared" si="75"/>
        <v>4.5414747274888301</v>
      </c>
      <c r="AK45" s="16">
        <f t="shared" si="75"/>
        <v>4.5334294723015889</v>
      </c>
      <c r="AL45" s="16">
        <f t="shared" si="75"/>
        <v>4.5257154950222001</v>
      </c>
      <c r="AM45" s="16">
        <f t="shared" si="75"/>
        <v>4.5183069072317865</v>
      </c>
      <c r="AN45" s="16">
        <f t="shared" si="75"/>
        <v>4.5111807352556692</v>
      </c>
      <c r="AO45" s="16">
        <f t="shared" si="75"/>
        <v>4.5043164984985209</v>
      </c>
      <c r="AP45" s="16">
        <f t="shared" si="75"/>
        <v>4.4976958613930087</v>
      </c>
      <c r="AQ45" s="16">
        <f t="shared" si="75"/>
        <v>4.4913023440538646</v>
      </c>
      <c r="AR45" s="16">
        <f t="shared" si="75"/>
        <v>4.4851210801382519</v>
      </c>
      <c r="AS45" s="16">
        <f t="shared" si="75"/>
        <v>4.4791386129591642</v>
      </c>
      <c r="AT45" s="16">
        <f t="shared" si="75"/>
        <v>4.4733427228198153</v>
      </c>
      <c r="AU45" s="16">
        <f t="shared" ref="AU45:BZ45" si="76">AU44*$D$11</f>
        <v>4.4677222800007987</v>
      </c>
      <c r="AV45" s="16">
        <f t="shared" si="76"/>
        <v>4.4622671189574001</v>
      </c>
      <c r="AW45" s="16">
        <f t="shared" si="76"/>
        <v>4.4569679301571208</v>
      </c>
      <c r="AX45" s="16">
        <f t="shared" si="76"/>
        <v>4.4518161666695875</v>
      </c>
      <c r="AY45" s="16">
        <f t="shared" si="76"/>
        <v>4.4468039631580574</v>
      </c>
      <c r="AZ45" s="16">
        <f t="shared" si="76"/>
        <v>4.4419240653475693</v>
      </c>
      <c r="BA45" s="16">
        <f t="shared" si="76"/>
        <v>4.43716976838465</v>
      </c>
      <c r="BB45" s="16">
        <f t="shared" si="76"/>
        <v>4.4325348627764809</v>
      </c>
      <c r="BC45" s="16">
        <f t="shared" si="76"/>
        <v>4.4280135868178947</v>
      </c>
      <c r="BD45" s="16">
        <f t="shared" si="76"/>
        <v>4.4236005845937791</v>
      </c>
      <c r="BE45" s="16">
        <f t="shared" si="76"/>
        <v>4.419290868790724</v>
      </c>
      <c r="BF45" s="16">
        <f t="shared" si="76"/>
        <v>4.4150797876718615</v>
      </c>
      <c r="BG45" s="16">
        <f t="shared" si="76"/>
        <v>4.4109629956678988</v>
      </c>
      <c r="BH45" s="16">
        <f t="shared" si="76"/>
        <v>4.4069364271193967</v>
      </c>
      <c r="BI45" s="16">
        <f t="shared" si="76"/>
        <v>4.402996272773632</v>
      </c>
      <c r="BJ45" s="16">
        <f t="shared" si="76"/>
        <v>4.3991389586964393</v>
      </c>
      <c r="BK45" s="16">
        <f t="shared" si="76"/>
        <v>4.3953611273072974</v>
      </c>
      <c r="BL45" s="16">
        <f t="shared" si="76"/>
        <v>4.3916596202862319</v>
      </c>
      <c r="BM45" s="16">
        <f t="shared" si="76"/>
        <v>4.3880314631351576</v>
      </c>
      <c r="BN45" s="16">
        <f t="shared" si="76"/>
        <v>4.3844738512051968</v>
      </c>
      <c r="BO45" s="16">
        <f t="shared" si="76"/>
        <v>4.3809841370260632</v>
      </c>
      <c r="BP45" s="16">
        <f t="shared" si="76"/>
        <v>4.377559818794623</v>
      </c>
      <c r="BQ45" s="16">
        <f t="shared" si="76"/>
        <v>4.3741985298976767</v>
      </c>
      <c r="BR45" s="16">
        <f t="shared" si="76"/>
        <v>4.3708980293594646</v>
      </c>
      <c r="BS45" s="16">
        <f t="shared" si="76"/>
        <v>4.3676561931176829</v>
      </c>
      <c r="BT45" s="16">
        <f t="shared" si="76"/>
        <v>4.3644710060432592</v>
      </c>
      <c r="BU45" s="16">
        <f t="shared" si="76"/>
        <v>4.3613405546291224</v>
      </c>
      <c r="BV45" s="16">
        <f t="shared" si="76"/>
        <v>4.3582630202817683</v>
      </c>
      <c r="BW45" s="16">
        <f t="shared" si="76"/>
        <v>4.3552366731569929</v>
      </c>
      <c r="BX45" s="16">
        <f t="shared" si="76"/>
        <v>4.3522598664876693</v>
      </c>
      <c r="BY45" s="16">
        <f t="shared" si="76"/>
        <v>4.3493310313572069</v>
      </c>
      <c r="BZ45" s="16">
        <f t="shared" si="76"/>
        <v>4.3464486718773285</v>
      </c>
      <c r="CA45" s="16">
        <f t="shared" ref="CA45:DF45" si="77">CA44*$D$11</f>
        <v>4.3436113607332221</v>
      </c>
      <c r="CB45" s="16">
        <f t="shared" si="77"/>
        <v>4.3408177350629993</v>
      </c>
      <c r="CC45" s="16">
        <f t="shared" si="77"/>
        <v>4.3380664926418078</v>
      </c>
      <c r="CD45" s="16">
        <f t="shared" si="77"/>
        <v>4.3353563883439801</v>
      </c>
      <c r="CE45" s="16">
        <f t="shared" si="77"/>
        <v>4.3326862308592613</v>
      </c>
      <c r="CF45" s="16">
        <f t="shared" si="77"/>
        <v>4.3300548796415459</v>
      </c>
      <c r="CG45" s="16">
        <f t="shared" si="77"/>
        <v>4.327461242070644</v>
      </c>
      <c r="CH45" s="16">
        <f t="shared" si="77"/>
        <v>4.3249042708094922</v>
      </c>
      <c r="CI45" s="16">
        <f t="shared" si="77"/>
        <v>4.3223829613408791</v>
      </c>
      <c r="CJ45" s="16">
        <f t="shared" si="77"/>
        <v>4.3198963496692544</v>
      </c>
      <c r="CK45" s="16">
        <f t="shared" si="77"/>
        <v>4.3174435101745452</v>
      </c>
      <c r="CL45" s="16">
        <f t="shared" si="77"/>
        <v>4.3150235536060473</v>
      </c>
      <c r="CM45" s="16">
        <f t="shared" si="77"/>
        <v>4.3126356252055968</v>
      </c>
      <c r="CN45" s="16">
        <f t="shared" si="77"/>
        <v>4.3102789029501407</v>
      </c>
      <c r="CO45" s="16">
        <f t="shared" si="77"/>
        <v>4.3079525959047116</v>
      </c>
      <c r="CP45" s="16">
        <f t="shared" si="77"/>
        <v>4.3056559426776042</v>
      </c>
      <c r="CQ45" s="16">
        <f t="shared" si="77"/>
        <v>4.3033882099702216</v>
      </c>
      <c r="CR45" s="16">
        <f t="shared" si="77"/>
        <v>4.301148691214733</v>
      </c>
      <c r="CS45" s="16">
        <f t="shared" si="77"/>
        <v>4.2989367052932348</v>
      </c>
      <c r="CT45" s="16">
        <f t="shared" si="77"/>
        <v>4.2967515953326352</v>
      </c>
      <c r="CU45" s="16">
        <f t="shared" si="77"/>
        <v>4.2945927275699667</v>
      </c>
      <c r="CV45" s="16">
        <f t="shared" si="77"/>
        <v>4.2924594902832292</v>
      </c>
      <c r="CW45" s="16">
        <f t="shared" si="77"/>
        <v>4.2903512927832965</v>
      </c>
      <c r="CX45" s="16">
        <f t="shared" si="77"/>
        <v>4.2882675644627364</v>
      </c>
      <c r="CY45" s="16">
        <f t="shared" si="77"/>
        <v>4.2862077538977372</v>
      </c>
      <c r="CZ45" s="16">
        <f t="shared" si="77"/>
        <v>4.2841713279996378</v>
      </c>
      <c r="DA45" s="16">
        <f t="shared" si="77"/>
        <v>4.2821577712127805</v>
      </c>
      <c r="DB45" s="16">
        <f t="shared" si="77"/>
        <v>4.2801665847557251</v>
      </c>
      <c r="DC45" s="16">
        <f t="shared" si="77"/>
        <v>4.2781972859030128</v>
      </c>
      <c r="DD45" s="16">
        <f t="shared" si="77"/>
        <v>4.2762494073049222</v>
      </c>
      <c r="DE45" s="16">
        <f t="shared" si="77"/>
        <v>4.2743224963428288</v>
      </c>
      <c r="DF45" s="16">
        <f t="shared" si="77"/>
        <v>4.2724161145179691</v>
      </c>
      <c r="DG45" s="16">
        <f t="shared" ref="DG45:EL45" si="78">DG44*$D$11</f>
        <v>4.2705298368715257</v>
      </c>
      <c r="DH45" s="16">
        <f t="shared" si="78"/>
        <v>4.2686632514341589</v>
      </c>
      <c r="DI45" s="16">
        <f t="shared" si="78"/>
        <v>4.266815958703198</v>
      </c>
      <c r="DJ45" s="16">
        <f t="shared" si="78"/>
        <v>4.2649875711458298</v>
      </c>
    </row>
    <row r="47" spans="13:114" x14ac:dyDescent="0.35">
      <c r="M47" s="32" t="s">
        <v>41</v>
      </c>
      <c r="O47" s="21">
        <f t="shared" ref="O47:AT47" si="79">$D$14*$D$15</f>
        <v>2000</v>
      </c>
      <c r="P47" s="21">
        <f t="shared" si="79"/>
        <v>2000</v>
      </c>
      <c r="Q47" s="21">
        <f t="shared" si="79"/>
        <v>2000</v>
      </c>
      <c r="R47" s="21">
        <f t="shared" si="79"/>
        <v>2000</v>
      </c>
      <c r="S47" s="21">
        <f t="shared" si="79"/>
        <v>2000</v>
      </c>
      <c r="T47" s="21">
        <f t="shared" si="79"/>
        <v>2000</v>
      </c>
      <c r="U47" s="21">
        <f t="shared" si="79"/>
        <v>2000</v>
      </c>
      <c r="V47" s="21">
        <f t="shared" si="79"/>
        <v>2000</v>
      </c>
      <c r="W47" s="21">
        <f t="shared" si="79"/>
        <v>2000</v>
      </c>
      <c r="X47" s="21">
        <f t="shared" si="79"/>
        <v>2000</v>
      </c>
      <c r="Y47" s="21">
        <f t="shared" si="79"/>
        <v>2000</v>
      </c>
      <c r="Z47" s="21">
        <f t="shared" si="79"/>
        <v>2000</v>
      </c>
      <c r="AA47" s="21">
        <f t="shared" si="79"/>
        <v>2000</v>
      </c>
      <c r="AB47" s="21">
        <f t="shared" si="79"/>
        <v>2000</v>
      </c>
      <c r="AC47" s="21">
        <f t="shared" si="79"/>
        <v>2000</v>
      </c>
      <c r="AD47" s="21">
        <f t="shared" si="79"/>
        <v>2000</v>
      </c>
      <c r="AE47" s="21">
        <f t="shared" si="79"/>
        <v>2000</v>
      </c>
      <c r="AF47" s="21">
        <f t="shared" si="79"/>
        <v>2000</v>
      </c>
      <c r="AG47" s="21">
        <f t="shared" si="79"/>
        <v>2000</v>
      </c>
      <c r="AH47" s="21">
        <f t="shared" si="79"/>
        <v>2000</v>
      </c>
      <c r="AI47" s="21">
        <f t="shared" si="79"/>
        <v>2000</v>
      </c>
      <c r="AJ47" s="21">
        <f t="shared" si="79"/>
        <v>2000</v>
      </c>
      <c r="AK47" s="21">
        <f t="shared" si="79"/>
        <v>2000</v>
      </c>
      <c r="AL47" s="21">
        <f t="shared" si="79"/>
        <v>2000</v>
      </c>
      <c r="AM47" s="21">
        <f t="shared" si="79"/>
        <v>2000</v>
      </c>
      <c r="AN47" s="21">
        <f t="shared" si="79"/>
        <v>2000</v>
      </c>
      <c r="AO47" s="21">
        <f t="shared" si="79"/>
        <v>2000</v>
      </c>
      <c r="AP47" s="21">
        <f t="shared" si="79"/>
        <v>2000</v>
      </c>
      <c r="AQ47" s="21">
        <f t="shared" si="79"/>
        <v>2000</v>
      </c>
      <c r="AR47" s="21">
        <f t="shared" si="79"/>
        <v>2000</v>
      </c>
      <c r="AS47" s="21">
        <f t="shared" si="79"/>
        <v>2000</v>
      </c>
      <c r="AT47" s="21">
        <f t="shared" si="79"/>
        <v>2000</v>
      </c>
      <c r="AU47" s="21">
        <f t="shared" ref="AU47:BZ47" si="80">$D$14*$D$15</f>
        <v>2000</v>
      </c>
      <c r="AV47" s="21">
        <f t="shared" si="80"/>
        <v>2000</v>
      </c>
      <c r="AW47" s="21">
        <f t="shared" si="80"/>
        <v>2000</v>
      </c>
      <c r="AX47" s="21">
        <f t="shared" si="80"/>
        <v>2000</v>
      </c>
      <c r="AY47" s="21">
        <f t="shared" si="80"/>
        <v>2000</v>
      </c>
      <c r="AZ47" s="21">
        <f t="shared" si="80"/>
        <v>2000</v>
      </c>
      <c r="BA47" s="21">
        <f t="shared" si="80"/>
        <v>2000</v>
      </c>
      <c r="BB47" s="21">
        <f t="shared" si="80"/>
        <v>2000</v>
      </c>
      <c r="BC47" s="21">
        <f t="shared" si="80"/>
        <v>2000</v>
      </c>
      <c r="BD47" s="21">
        <f t="shared" si="80"/>
        <v>2000</v>
      </c>
      <c r="BE47" s="21">
        <f t="shared" si="80"/>
        <v>2000</v>
      </c>
      <c r="BF47" s="21">
        <f t="shared" si="80"/>
        <v>2000</v>
      </c>
      <c r="BG47" s="21">
        <f t="shared" si="80"/>
        <v>2000</v>
      </c>
      <c r="BH47" s="21">
        <f t="shared" si="80"/>
        <v>2000</v>
      </c>
      <c r="BI47" s="21">
        <f t="shared" si="80"/>
        <v>2000</v>
      </c>
      <c r="BJ47" s="21">
        <f t="shared" si="80"/>
        <v>2000</v>
      </c>
      <c r="BK47" s="21">
        <f t="shared" si="80"/>
        <v>2000</v>
      </c>
      <c r="BL47" s="21">
        <f t="shared" si="80"/>
        <v>2000</v>
      </c>
      <c r="BM47" s="21">
        <f t="shared" si="80"/>
        <v>2000</v>
      </c>
      <c r="BN47" s="21">
        <f t="shared" si="80"/>
        <v>2000</v>
      </c>
      <c r="BO47" s="21">
        <f t="shared" si="80"/>
        <v>2000</v>
      </c>
      <c r="BP47" s="21">
        <f t="shared" si="80"/>
        <v>2000</v>
      </c>
      <c r="BQ47" s="21">
        <f t="shared" si="80"/>
        <v>2000</v>
      </c>
      <c r="BR47" s="21">
        <f t="shared" si="80"/>
        <v>2000</v>
      </c>
      <c r="BS47" s="21">
        <f t="shared" si="80"/>
        <v>2000</v>
      </c>
      <c r="BT47" s="21">
        <f t="shared" si="80"/>
        <v>2000</v>
      </c>
      <c r="BU47" s="21">
        <f t="shared" si="80"/>
        <v>2000</v>
      </c>
      <c r="BV47" s="21">
        <f t="shared" si="80"/>
        <v>2000</v>
      </c>
      <c r="BW47" s="21">
        <f t="shared" si="80"/>
        <v>2000</v>
      </c>
      <c r="BX47" s="21">
        <f t="shared" si="80"/>
        <v>2000</v>
      </c>
      <c r="BY47" s="21">
        <f t="shared" si="80"/>
        <v>2000</v>
      </c>
      <c r="BZ47" s="21">
        <f t="shared" si="80"/>
        <v>2000</v>
      </c>
      <c r="CA47" s="21">
        <f t="shared" ref="CA47:DJ47" si="81">$D$14*$D$15</f>
        <v>2000</v>
      </c>
      <c r="CB47" s="21">
        <f t="shared" si="81"/>
        <v>2000</v>
      </c>
      <c r="CC47" s="21">
        <f t="shared" si="81"/>
        <v>2000</v>
      </c>
      <c r="CD47" s="21">
        <f t="shared" si="81"/>
        <v>2000</v>
      </c>
      <c r="CE47" s="21">
        <f t="shared" si="81"/>
        <v>2000</v>
      </c>
      <c r="CF47" s="21">
        <f t="shared" si="81"/>
        <v>2000</v>
      </c>
      <c r="CG47" s="21">
        <f t="shared" si="81"/>
        <v>2000</v>
      </c>
      <c r="CH47" s="21">
        <f t="shared" si="81"/>
        <v>2000</v>
      </c>
      <c r="CI47" s="21">
        <f t="shared" si="81"/>
        <v>2000</v>
      </c>
      <c r="CJ47" s="21">
        <f t="shared" si="81"/>
        <v>2000</v>
      </c>
      <c r="CK47" s="21">
        <f t="shared" si="81"/>
        <v>2000</v>
      </c>
      <c r="CL47" s="21">
        <f t="shared" si="81"/>
        <v>2000</v>
      </c>
      <c r="CM47" s="21">
        <f t="shared" si="81"/>
        <v>2000</v>
      </c>
      <c r="CN47" s="21">
        <f t="shared" si="81"/>
        <v>2000</v>
      </c>
      <c r="CO47" s="21">
        <f t="shared" si="81"/>
        <v>2000</v>
      </c>
      <c r="CP47" s="21">
        <f t="shared" si="81"/>
        <v>2000</v>
      </c>
      <c r="CQ47" s="21">
        <f t="shared" si="81"/>
        <v>2000</v>
      </c>
      <c r="CR47" s="21">
        <f t="shared" si="81"/>
        <v>2000</v>
      </c>
      <c r="CS47" s="21">
        <f t="shared" si="81"/>
        <v>2000</v>
      </c>
      <c r="CT47" s="21">
        <f t="shared" si="81"/>
        <v>2000</v>
      </c>
      <c r="CU47" s="21">
        <f t="shared" si="81"/>
        <v>2000</v>
      </c>
      <c r="CV47" s="21">
        <f t="shared" si="81"/>
        <v>2000</v>
      </c>
      <c r="CW47" s="21">
        <f t="shared" si="81"/>
        <v>2000</v>
      </c>
      <c r="CX47" s="21">
        <f t="shared" si="81"/>
        <v>2000</v>
      </c>
      <c r="CY47" s="21">
        <f t="shared" si="81"/>
        <v>2000</v>
      </c>
      <c r="CZ47" s="21">
        <f t="shared" si="81"/>
        <v>2000</v>
      </c>
      <c r="DA47" s="21">
        <f t="shared" si="81"/>
        <v>2000</v>
      </c>
      <c r="DB47" s="21">
        <f t="shared" si="81"/>
        <v>2000</v>
      </c>
      <c r="DC47" s="21">
        <f t="shared" si="81"/>
        <v>2000</v>
      </c>
      <c r="DD47" s="21">
        <f t="shared" si="81"/>
        <v>2000</v>
      </c>
      <c r="DE47" s="21">
        <f t="shared" si="81"/>
        <v>2000</v>
      </c>
      <c r="DF47" s="21">
        <f t="shared" si="81"/>
        <v>2000</v>
      </c>
      <c r="DG47" s="21">
        <f t="shared" si="81"/>
        <v>2000</v>
      </c>
      <c r="DH47" s="21">
        <f t="shared" si="81"/>
        <v>2000</v>
      </c>
      <c r="DI47" s="21">
        <f t="shared" si="81"/>
        <v>2000</v>
      </c>
      <c r="DJ47" s="21">
        <f t="shared" si="81"/>
        <v>2000</v>
      </c>
    </row>
    <row r="48" spans="13:114" x14ac:dyDescent="0.35">
      <c r="M48" s="15" t="s">
        <v>42</v>
      </c>
      <c r="O48" s="34">
        <f t="shared" ref="O48:AT48" si="82">O47/(O27*$D$9)</f>
        <v>13.333333333333334</v>
      </c>
      <c r="P48" s="34">
        <f t="shared" si="82"/>
        <v>6.666666666666667</v>
      </c>
      <c r="Q48" s="34">
        <f t="shared" si="82"/>
        <v>4.4444444444444446</v>
      </c>
      <c r="R48" s="34">
        <f t="shared" si="82"/>
        <v>3.3333333333333335</v>
      </c>
      <c r="S48" s="34">
        <f t="shared" si="82"/>
        <v>2.6666666666666665</v>
      </c>
      <c r="T48" s="34">
        <f t="shared" si="82"/>
        <v>2.2222222222222223</v>
      </c>
      <c r="U48" s="34">
        <f t="shared" si="82"/>
        <v>1.9047619047619047</v>
      </c>
      <c r="V48" s="34">
        <f t="shared" si="82"/>
        <v>1.6666666666666667</v>
      </c>
      <c r="W48" s="34">
        <f t="shared" si="82"/>
        <v>1.4814814814814814</v>
      </c>
      <c r="X48" s="34">
        <f t="shared" si="82"/>
        <v>1.3333333333333333</v>
      </c>
      <c r="Y48" s="34">
        <f t="shared" si="82"/>
        <v>1.2121212121212122</v>
      </c>
      <c r="Z48" s="34">
        <f t="shared" si="82"/>
        <v>1.1111111111111112</v>
      </c>
      <c r="AA48" s="34">
        <f t="shared" si="82"/>
        <v>1.0256410256410255</v>
      </c>
      <c r="AB48" s="34">
        <f t="shared" si="82"/>
        <v>0.95238095238095233</v>
      </c>
      <c r="AC48" s="34">
        <f t="shared" si="82"/>
        <v>0.88888888888888884</v>
      </c>
      <c r="AD48" s="34">
        <f t="shared" si="82"/>
        <v>0.83333333333333337</v>
      </c>
      <c r="AE48" s="34">
        <f t="shared" si="82"/>
        <v>0.78431372549019607</v>
      </c>
      <c r="AF48" s="34">
        <f t="shared" si="82"/>
        <v>0.7407407407407407</v>
      </c>
      <c r="AG48" s="34">
        <f t="shared" si="82"/>
        <v>0.70175438596491224</v>
      </c>
      <c r="AH48" s="34">
        <f t="shared" si="82"/>
        <v>0.66666666666666663</v>
      </c>
      <c r="AI48" s="34">
        <f t="shared" si="82"/>
        <v>0.63492063492063489</v>
      </c>
      <c r="AJ48" s="34">
        <f t="shared" si="82"/>
        <v>0.60606060606060608</v>
      </c>
      <c r="AK48" s="34">
        <f t="shared" si="82"/>
        <v>0.57971014492753625</v>
      </c>
      <c r="AL48" s="34">
        <f t="shared" si="82"/>
        <v>0.55555555555555558</v>
      </c>
      <c r="AM48" s="34">
        <f t="shared" si="82"/>
        <v>0.53333333333333333</v>
      </c>
      <c r="AN48" s="34">
        <f t="shared" si="82"/>
        <v>0.51282051282051277</v>
      </c>
      <c r="AO48" s="34">
        <f t="shared" si="82"/>
        <v>0.49382716049382713</v>
      </c>
      <c r="AP48" s="34">
        <f t="shared" si="82"/>
        <v>0.47619047619047616</v>
      </c>
      <c r="AQ48" s="34">
        <f t="shared" si="82"/>
        <v>0.45977011494252873</v>
      </c>
      <c r="AR48" s="34">
        <f t="shared" si="82"/>
        <v>0.44444444444444442</v>
      </c>
      <c r="AS48" s="34">
        <f t="shared" si="82"/>
        <v>0.43010752688172044</v>
      </c>
      <c r="AT48" s="34">
        <f t="shared" si="82"/>
        <v>0.41666666666666669</v>
      </c>
      <c r="AU48" s="34">
        <f t="shared" ref="AU48:BZ48" si="83">AU47/(AU27*$D$9)</f>
        <v>0.40404040404040403</v>
      </c>
      <c r="AV48" s="34">
        <f t="shared" si="83"/>
        <v>0.39215686274509803</v>
      </c>
      <c r="AW48" s="34">
        <f t="shared" si="83"/>
        <v>0.38095238095238093</v>
      </c>
      <c r="AX48" s="34">
        <f t="shared" si="83"/>
        <v>0.37037037037037035</v>
      </c>
      <c r="AY48" s="34">
        <f t="shared" si="83"/>
        <v>0.36036036036036034</v>
      </c>
      <c r="AZ48" s="34">
        <f t="shared" si="83"/>
        <v>0.35087719298245612</v>
      </c>
      <c r="BA48" s="34">
        <f t="shared" si="83"/>
        <v>0.34188034188034189</v>
      </c>
      <c r="BB48" s="34">
        <f t="shared" si="83"/>
        <v>0.33333333333333331</v>
      </c>
      <c r="BC48" s="34">
        <f t="shared" si="83"/>
        <v>0.32520325203252032</v>
      </c>
      <c r="BD48" s="34">
        <f t="shared" si="83"/>
        <v>0.31746031746031744</v>
      </c>
      <c r="BE48" s="34">
        <f t="shared" si="83"/>
        <v>0.31007751937984496</v>
      </c>
      <c r="BF48" s="34">
        <f t="shared" si="83"/>
        <v>0.30303030303030304</v>
      </c>
      <c r="BG48" s="34">
        <f t="shared" si="83"/>
        <v>0.29629629629629628</v>
      </c>
      <c r="BH48" s="34">
        <f t="shared" si="83"/>
        <v>0.28985507246376813</v>
      </c>
      <c r="BI48" s="34">
        <f t="shared" si="83"/>
        <v>0.28368794326241137</v>
      </c>
      <c r="BJ48" s="34">
        <f t="shared" si="83"/>
        <v>0.27777777777777779</v>
      </c>
      <c r="BK48" s="34">
        <f t="shared" si="83"/>
        <v>0.27210884353741499</v>
      </c>
      <c r="BL48" s="34">
        <f t="shared" si="83"/>
        <v>0.26666666666666666</v>
      </c>
      <c r="BM48" s="34">
        <f t="shared" si="83"/>
        <v>0.26143790849673204</v>
      </c>
      <c r="BN48" s="34">
        <f t="shared" si="83"/>
        <v>0.25641025641025639</v>
      </c>
      <c r="BO48" s="34">
        <f t="shared" si="83"/>
        <v>0.25157232704402516</v>
      </c>
      <c r="BP48" s="34">
        <f t="shared" si="83"/>
        <v>0.24691358024691357</v>
      </c>
      <c r="BQ48" s="34">
        <f t="shared" si="83"/>
        <v>0.24242424242424243</v>
      </c>
      <c r="BR48" s="34">
        <f t="shared" si="83"/>
        <v>0.23809523809523808</v>
      </c>
      <c r="BS48" s="34">
        <f t="shared" si="83"/>
        <v>0.23391812865497075</v>
      </c>
      <c r="BT48" s="34">
        <f t="shared" si="83"/>
        <v>0.22988505747126436</v>
      </c>
      <c r="BU48" s="34">
        <f t="shared" si="83"/>
        <v>0.22598870056497175</v>
      </c>
      <c r="BV48" s="34">
        <f t="shared" si="83"/>
        <v>0.22222222222222221</v>
      </c>
      <c r="BW48" s="34">
        <f t="shared" si="83"/>
        <v>0.21857923497267759</v>
      </c>
      <c r="BX48" s="34">
        <f t="shared" si="83"/>
        <v>0.21505376344086022</v>
      </c>
      <c r="BY48" s="34">
        <f t="shared" si="83"/>
        <v>0.21164021164021163</v>
      </c>
      <c r="BZ48" s="34">
        <f t="shared" si="83"/>
        <v>0.20833333333333334</v>
      </c>
      <c r="CA48" s="34">
        <f t="shared" ref="CA48:DF48" si="84">CA47/(CA27*$D$9)</f>
        <v>0.20512820512820512</v>
      </c>
      <c r="CB48" s="34">
        <f t="shared" si="84"/>
        <v>0.20202020202020202</v>
      </c>
      <c r="CC48" s="34">
        <f t="shared" si="84"/>
        <v>0.19900497512437812</v>
      </c>
      <c r="CD48" s="34">
        <f t="shared" si="84"/>
        <v>0.19607843137254902</v>
      </c>
      <c r="CE48" s="34">
        <f t="shared" si="84"/>
        <v>0.19323671497584541</v>
      </c>
      <c r="CF48" s="34">
        <f t="shared" si="84"/>
        <v>0.19047619047619047</v>
      </c>
      <c r="CG48" s="34">
        <f t="shared" si="84"/>
        <v>0.18779342723004694</v>
      </c>
      <c r="CH48" s="34">
        <f t="shared" si="84"/>
        <v>0.18518518518518517</v>
      </c>
      <c r="CI48" s="34">
        <f t="shared" si="84"/>
        <v>0.18264840182648401</v>
      </c>
      <c r="CJ48" s="34">
        <f t="shared" si="84"/>
        <v>0.18018018018018017</v>
      </c>
      <c r="CK48" s="34">
        <f t="shared" si="84"/>
        <v>0.17777777777777778</v>
      </c>
      <c r="CL48" s="34">
        <f t="shared" si="84"/>
        <v>0.17543859649122806</v>
      </c>
      <c r="CM48" s="34">
        <f t="shared" si="84"/>
        <v>0.17316017316017315</v>
      </c>
      <c r="CN48" s="34">
        <f t="shared" si="84"/>
        <v>0.17094017094017094</v>
      </c>
      <c r="CO48" s="34">
        <f t="shared" si="84"/>
        <v>0.16877637130801687</v>
      </c>
      <c r="CP48" s="34">
        <f t="shared" si="84"/>
        <v>0.16666666666666666</v>
      </c>
      <c r="CQ48" s="34">
        <f t="shared" si="84"/>
        <v>0.16460905349794239</v>
      </c>
      <c r="CR48" s="34">
        <f t="shared" si="84"/>
        <v>0.16260162601626016</v>
      </c>
      <c r="CS48" s="34">
        <f t="shared" si="84"/>
        <v>0.1606425702811245</v>
      </c>
      <c r="CT48" s="34">
        <f t="shared" si="84"/>
        <v>0.15873015873015872</v>
      </c>
      <c r="CU48" s="34">
        <f t="shared" si="84"/>
        <v>0.15686274509803921</v>
      </c>
      <c r="CV48" s="34">
        <f t="shared" si="84"/>
        <v>0.15503875968992248</v>
      </c>
      <c r="CW48" s="34">
        <f t="shared" si="84"/>
        <v>0.1532567049808429</v>
      </c>
      <c r="CX48" s="34">
        <f t="shared" si="84"/>
        <v>0.15151515151515152</v>
      </c>
      <c r="CY48" s="34">
        <f t="shared" si="84"/>
        <v>0.14981273408239701</v>
      </c>
      <c r="CZ48" s="34">
        <f t="shared" si="84"/>
        <v>0.14814814814814814</v>
      </c>
      <c r="DA48" s="34">
        <f t="shared" si="84"/>
        <v>0.14652014652014653</v>
      </c>
      <c r="DB48" s="34">
        <f t="shared" si="84"/>
        <v>0.14492753623188406</v>
      </c>
      <c r="DC48" s="34">
        <f t="shared" si="84"/>
        <v>0.14336917562724014</v>
      </c>
      <c r="DD48" s="34">
        <f t="shared" si="84"/>
        <v>0.14184397163120568</v>
      </c>
      <c r="DE48" s="34">
        <f t="shared" si="84"/>
        <v>0.14035087719298245</v>
      </c>
      <c r="DF48" s="34">
        <f t="shared" si="84"/>
        <v>0.1388888888888889</v>
      </c>
      <c r="DG48" s="34">
        <f t="shared" ref="DG48:EL48" si="85">DG47/(DG27*$D$9)</f>
        <v>0.13745704467353953</v>
      </c>
      <c r="DH48" s="34">
        <f t="shared" si="85"/>
        <v>0.1360544217687075</v>
      </c>
      <c r="DI48" s="34">
        <f t="shared" si="85"/>
        <v>0.13468013468013468</v>
      </c>
      <c r="DJ48" s="34">
        <f t="shared" si="85"/>
        <v>0.13333333333333333</v>
      </c>
    </row>
    <row r="50" spans="11:114" x14ac:dyDescent="0.35">
      <c r="M50" s="2" t="s">
        <v>51</v>
      </c>
      <c r="O50" s="34">
        <f>SUM(O48,O45,O39,O37,O35)</f>
        <v>39.5</v>
      </c>
      <c r="P50" s="34">
        <f t="shared" ref="P50:CA50" si="86">SUM(P48,P45,P39,P37,P35)</f>
        <v>22.175000000000001</v>
      </c>
      <c r="Q50" s="34">
        <f t="shared" si="86"/>
        <v>16.371450149760189</v>
      </c>
      <c r="R50" s="34">
        <f t="shared" si="86"/>
        <v>13.454712612320144</v>
      </c>
      <c r="S50" s="34">
        <f t="shared" si="86"/>
        <v>11.695489017458412</v>
      </c>
      <c r="T50" s="34">
        <f t="shared" si="86"/>
        <v>10.516477503849035</v>
      </c>
      <c r="U50" s="34">
        <f t="shared" si="86"/>
        <v>9.6698693894559202</v>
      </c>
      <c r="V50" s="34">
        <f t="shared" si="86"/>
        <v>9.0315563407739301</v>
      </c>
      <c r="W50" s="34">
        <f t="shared" si="86"/>
        <v>8.5324730852114925</v>
      </c>
      <c r="X50" s="34">
        <f t="shared" si="86"/>
        <v>8.1311094565774571</v>
      </c>
      <c r="Y50" s="34">
        <f t="shared" si="86"/>
        <v>7.8010040847252702</v>
      </c>
      <c r="Z50" s="34">
        <f t="shared" si="86"/>
        <v>7.5244851891421725</v>
      </c>
      <c r="AA50" s="34">
        <f t="shared" si="86"/>
        <v>7.2892969101877574</v>
      </c>
      <c r="AB50" s="34">
        <f t="shared" si="86"/>
        <v>7.0866695653175116</v>
      </c>
      <c r="AC50" s="34">
        <f t="shared" si="86"/>
        <v>6.9101606270513587</v>
      </c>
      <c r="AD50" s="34">
        <f t="shared" si="86"/>
        <v>6.7549295909856486</v>
      </c>
      <c r="AE50" s="34">
        <f t="shared" si="86"/>
        <v>6.6172682872421165</v>
      </c>
      <c r="AF50" s="34">
        <f t="shared" si="86"/>
        <v>6.4942874284781453</v>
      </c>
      <c r="AG50" s="34">
        <f t="shared" si="86"/>
        <v>6.3837019179374899</v>
      </c>
      <c r="AH50" s="34">
        <f t="shared" si="86"/>
        <v>6.2836804067858658</v>
      </c>
      <c r="AI50" s="34">
        <f t="shared" si="86"/>
        <v>6.1927377214065213</v>
      </c>
      <c r="AJ50" s="34">
        <f t="shared" si="86"/>
        <v>6.1096565456706484</v>
      </c>
      <c r="AK50" s="34">
        <f t="shared" si="86"/>
        <v>6.033429472301588</v>
      </c>
      <c r="AL50" s="34">
        <f t="shared" si="86"/>
        <v>5.9632154950222001</v>
      </c>
      <c r="AM50" s="34">
        <f t="shared" si="86"/>
        <v>5.8983069072317864</v>
      </c>
      <c r="AN50" s="34">
        <f t="shared" si="86"/>
        <v>5.8381038121787467</v>
      </c>
      <c r="AO50" s="34">
        <f t="shared" si="86"/>
        <v>5.7820942762762986</v>
      </c>
      <c r="AP50" s="34">
        <f t="shared" si="86"/>
        <v>5.7298387185358655</v>
      </c>
      <c r="AQ50" s="34">
        <f t="shared" si="86"/>
        <v>5.6809575164676573</v>
      </c>
      <c r="AR50" s="34">
        <f t="shared" si="86"/>
        <v>5.6351210801382523</v>
      </c>
      <c r="AS50" s="34">
        <f t="shared" si="86"/>
        <v>5.5920418387656161</v>
      </c>
      <c r="AT50" s="34">
        <f t="shared" si="86"/>
        <v>5.5514677228198153</v>
      </c>
      <c r="AU50" s="34">
        <f t="shared" si="86"/>
        <v>5.5131768254553446</v>
      </c>
      <c r="AV50" s="34">
        <f t="shared" si="86"/>
        <v>5.4769730013103421</v>
      </c>
      <c r="AW50" s="34">
        <f t="shared" si="86"/>
        <v>5.4426822158714065</v>
      </c>
      <c r="AX50" s="34">
        <f t="shared" si="86"/>
        <v>5.4101495000029205</v>
      </c>
      <c r="AY50" s="34">
        <f t="shared" si="86"/>
        <v>5.3792363955904898</v>
      </c>
      <c r="AZ50" s="34">
        <f t="shared" si="86"/>
        <v>5.3498188021896746</v>
      </c>
      <c r="BA50" s="34">
        <f t="shared" si="86"/>
        <v>5.3217851530000342</v>
      </c>
      <c r="BB50" s="34">
        <f t="shared" si="86"/>
        <v>5.2950348627764807</v>
      </c>
      <c r="BC50" s="34">
        <f t="shared" si="86"/>
        <v>5.2694770014520405</v>
      </c>
      <c r="BD50" s="34">
        <f t="shared" si="86"/>
        <v>5.2450291560223503</v>
      </c>
      <c r="BE50" s="34">
        <f t="shared" si="86"/>
        <v>5.2216164501860725</v>
      </c>
      <c r="BF50" s="34">
        <f t="shared" si="86"/>
        <v>5.1991706967627707</v>
      </c>
      <c r="BG50" s="34">
        <f t="shared" si="86"/>
        <v>5.1776296623345655</v>
      </c>
      <c r="BH50" s="34">
        <f t="shared" si="86"/>
        <v>5.1569364271193967</v>
      </c>
      <c r="BI50" s="34">
        <f t="shared" si="86"/>
        <v>5.1370388259651225</v>
      </c>
      <c r="BJ50" s="34">
        <f t="shared" si="86"/>
        <v>5.1178889586964393</v>
      </c>
      <c r="BK50" s="34">
        <f t="shared" si="86"/>
        <v>5.0994427599603593</v>
      </c>
      <c r="BL50" s="34">
        <f t="shared" si="86"/>
        <v>5.0816596202862314</v>
      </c>
      <c r="BM50" s="34">
        <f t="shared" si="86"/>
        <v>5.0645020513704511</v>
      </c>
      <c r="BN50" s="34">
        <f t="shared" si="86"/>
        <v>5.0479353896667352</v>
      </c>
      <c r="BO50" s="34">
        <f t="shared" si="86"/>
        <v>5.0319275332524782</v>
      </c>
      <c r="BP50" s="34">
        <f t="shared" si="86"/>
        <v>5.0164487076835114</v>
      </c>
      <c r="BQ50" s="34">
        <f t="shared" si="86"/>
        <v>5.0014712571704036</v>
      </c>
      <c r="BR50" s="34">
        <f t="shared" si="86"/>
        <v>4.9869694579308934</v>
      </c>
      <c r="BS50" s="34">
        <f t="shared" si="86"/>
        <v>4.9729193510124201</v>
      </c>
      <c r="BT50" s="34">
        <f t="shared" si="86"/>
        <v>4.959298592250156</v>
      </c>
      <c r="BU50" s="34">
        <f t="shared" si="86"/>
        <v>4.9460863173409866</v>
      </c>
      <c r="BV50" s="34">
        <f t="shared" si="86"/>
        <v>4.9332630202817684</v>
      </c>
      <c r="BW50" s="34">
        <f t="shared" si="86"/>
        <v>4.9208104436487963</v>
      </c>
      <c r="BX50" s="34">
        <f t="shared" si="86"/>
        <v>4.9087114793908944</v>
      </c>
      <c r="BY50" s="34">
        <f t="shared" si="86"/>
        <v>4.8969500789762535</v>
      </c>
      <c r="BZ50" s="34">
        <f t="shared" si="86"/>
        <v>4.8855111718773285</v>
      </c>
      <c r="CA50" s="34">
        <f t="shared" si="86"/>
        <v>4.8743805915024527</v>
      </c>
      <c r="CB50" s="34">
        <f t="shared" ref="CB50:DJ50" si="87">SUM(CB48,CB45,CB39,CB37,CB35)</f>
        <v>4.8635450077902727</v>
      </c>
      <c r="CC50" s="34">
        <f t="shared" si="87"/>
        <v>4.8529918657761364</v>
      </c>
      <c r="CD50" s="34">
        <f t="shared" si="87"/>
        <v>4.8427093295204511</v>
      </c>
      <c r="CE50" s="34">
        <f t="shared" si="87"/>
        <v>4.8326862308592613</v>
      </c>
      <c r="CF50" s="34">
        <f t="shared" si="87"/>
        <v>4.8229120224986888</v>
      </c>
      <c r="CG50" s="34">
        <f t="shared" si="87"/>
        <v>4.8133767350283909</v>
      </c>
      <c r="CH50" s="34">
        <f t="shared" si="87"/>
        <v>4.8040709374761592</v>
      </c>
      <c r="CI50" s="34">
        <f t="shared" si="87"/>
        <v>4.7949857010669072</v>
      </c>
      <c r="CJ50" s="34">
        <f t="shared" si="87"/>
        <v>4.7861125658854702</v>
      </c>
      <c r="CK50" s="34">
        <f t="shared" si="87"/>
        <v>4.7774435101745452</v>
      </c>
      <c r="CL50" s="34">
        <f t="shared" si="87"/>
        <v>4.7689709220270995</v>
      </c>
      <c r="CM50" s="34">
        <f t="shared" si="87"/>
        <v>4.7606875732575453</v>
      </c>
      <c r="CN50" s="34">
        <f t="shared" si="87"/>
        <v>4.7525865952578332</v>
      </c>
      <c r="CO50" s="34">
        <f t="shared" si="87"/>
        <v>4.7446614566642049</v>
      </c>
      <c r="CP50" s="34">
        <f t="shared" si="87"/>
        <v>4.7369059426776046</v>
      </c>
      <c r="CQ50" s="34">
        <f t="shared" si="87"/>
        <v>4.7293141358961472</v>
      </c>
      <c r="CR50" s="34">
        <f t="shared" si="87"/>
        <v>4.7218803985318054</v>
      </c>
      <c r="CS50" s="34">
        <f t="shared" si="87"/>
        <v>4.7145993558956443</v>
      </c>
      <c r="CT50" s="34">
        <f t="shared" si="87"/>
        <v>4.7074658810469217</v>
      </c>
      <c r="CU50" s="34">
        <f t="shared" si="87"/>
        <v>4.7004750805111435</v>
      </c>
      <c r="CV50" s="34">
        <f t="shared" si="87"/>
        <v>4.6936222809809038</v>
      </c>
      <c r="CW50" s="34">
        <f t="shared" si="87"/>
        <v>4.686903016921228</v>
      </c>
      <c r="CX50" s="34">
        <f t="shared" si="87"/>
        <v>4.6803130190081905</v>
      </c>
      <c r="CY50" s="34">
        <f t="shared" si="87"/>
        <v>4.6738482033359396</v>
      </c>
      <c r="CZ50" s="34">
        <f t="shared" si="87"/>
        <v>4.6675046613329707</v>
      </c>
      <c r="DA50" s="34">
        <f t="shared" si="87"/>
        <v>4.6612786503336601</v>
      </c>
      <c r="DB50" s="34">
        <f t="shared" si="87"/>
        <v>4.6551665847557251</v>
      </c>
      <c r="DC50" s="34">
        <f t="shared" si="87"/>
        <v>4.6491650278384968</v>
      </c>
      <c r="DD50" s="34">
        <f t="shared" si="87"/>
        <v>4.643270683900667</v>
      </c>
      <c r="DE50" s="34">
        <f t="shared" si="87"/>
        <v>4.63748039107967</v>
      </c>
      <c r="DF50" s="34">
        <f t="shared" si="87"/>
        <v>4.6317911145179691</v>
      </c>
      <c r="DG50" s="34">
        <f t="shared" si="87"/>
        <v>4.6261999399643097</v>
      </c>
      <c r="DH50" s="34">
        <f t="shared" si="87"/>
        <v>4.6207040677606903</v>
      </c>
      <c r="DI50" s="34">
        <f t="shared" si="87"/>
        <v>4.6153008071880475</v>
      </c>
      <c r="DJ50" s="34">
        <f t="shared" si="87"/>
        <v>4.6099875711458305</v>
      </c>
    </row>
    <row r="53" spans="11:114" x14ac:dyDescent="0.35">
      <c r="K53" s="1" t="s">
        <v>49</v>
      </c>
      <c r="M53" s="1" t="s">
        <v>8</v>
      </c>
      <c r="N53" s="1">
        <v>0</v>
      </c>
      <c r="O53" s="1">
        <v>1</v>
      </c>
      <c r="P53" s="1">
        <v>2</v>
      </c>
      <c r="Q53" s="1">
        <v>3</v>
      </c>
      <c r="R53" s="1">
        <v>4</v>
      </c>
      <c r="S53" s="1">
        <v>5</v>
      </c>
      <c r="T53" s="1">
        <v>6</v>
      </c>
      <c r="U53" s="1">
        <v>7</v>
      </c>
      <c r="V53" s="1">
        <v>8</v>
      </c>
      <c r="W53" s="1">
        <v>9</v>
      </c>
      <c r="X53" s="1">
        <v>10</v>
      </c>
      <c r="Y53" s="1">
        <v>11</v>
      </c>
      <c r="Z53" s="1">
        <v>12</v>
      </c>
      <c r="AA53" s="1">
        <v>13</v>
      </c>
      <c r="AB53" s="1">
        <v>14</v>
      </c>
      <c r="AC53" s="1">
        <v>15</v>
      </c>
      <c r="AD53" s="1">
        <v>16</v>
      </c>
      <c r="AE53" s="1">
        <v>17</v>
      </c>
      <c r="AF53" s="1">
        <v>18</v>
      </c>
      <c r="AG53" s="1">
        <v>19</v>
      </c>
      <c r="AH53" s="1">
        <v>20</v>
      </c>
      <c r="AI53" s="1">
        <v>21</v>
      </c>
      <c r="AJ53" s="1">
        <v>22</v>
      </c>
      <c r="AK53" s="1">
        <v>23</v>
      </c>
      <c r="AL53" s="1">
        <v>24</v>
      </c>
      <c r="AM53" s="1">
        <v>25</v>
      </c>
      <c r="AN53" s="1">
        <v>26</v>
      </c>
      <c r="AO53" s="1">
        <v>27</v>
      </c>
      <c r="AP53" s="1">
        <v>28</v>
      </c>
      <c r="AQ53" s="1">
        <v>29</v>
      </c>
      <c r="AR53" s="1">
        <v>30</v>
      </c>
      <c r="AS53" s="1">
        <v>31</v>
      </c>
      <c r="AT53" s="1">
        <v>32</v>
      </c>
      <c r="AU53" s="1">
        <v>33</v>
      </c>
      <c r="AV53" s="1">
        <v>34</v>
      </c>
      <c r="AW53" s="1">
        <v>35</v>
      </c>
      <c r="AX53" s="1">
        <v>36</v>
      </c>
      <c r="AY53" s="1">
        <v>37</v>
      </c>
      <c r="AZ53" s="1">
        <v>38</v>
      </c>
      <c r="BA53" s="1">
        <v>39</v>
      </c>
      <c r="BB53" s="1">
        <v>40</v>
      </c>
      <c r="BC53" s="1">
        <v>41</v>
      </c>
      <c r="BD53" s="1">
        <v>42</v>
      </c>
      <c r="BE53" s="1">
        <v>43</v>
      </c>
      <c r="BF53" s="1">
        <v>44</v>
      </c>
      <c r="BG53" s="1">
        <v>45</v>
      </c>
      <c r="BH53" s="1">
        <v>46</v>
      </c>
      <c r="BI53" s="1">
        <v>47</v>
      </c>
      <c r="BJ53" s="1">
        <v>48</v>
      </c>
      <c r="BK53" s="1">
        <v>49</v>
      </c>
      <c r="BL53" s="1">
        <v>50</v>
      </c>
      <c r="BM53" s="1">
        <v>51</v>
      </c>
      <c r="BN53" s="1">
        <v>52</v>
      </c>
      <c r="BO53" s="1">
        <v>53</v>
      </c>
      <c r="BP53" s="1">
        <v>54</v>
      </c>
      <c r="BQ53" s="1">
        <v>55</v>
      </c>
      <c r="BR53" s="1">
        <v>56</v>
      </c>
      <c r="BS53" s="1">
        <v>57</v>
      </c>
      <c r="BT53" s="1">
        <v>58</v>
      </c>
      <c r="BU53" s="1">
        <v>59</v>
      </c>
      <c r="BV53" s="1">
        <v>60</v>
      </c>
      <c r="BW53" s="1">
        <v>61</v>
      </c>
      <c r="BX53" s="1">
        <v>62</v>
      </c>
      <c r="BY53" s="1">
        <v>63</v>
      </c>
      <c r="BZ53" s="1">
        <v>64</v>
      </c>
      <c r="CA53" s="1">
        <v>65</v>
      </c>
      <c r="CB53" s="1">
        <v>66</v>
      </c>
      <c r="CC53" s="1">
        <v>67</v>
      </c>
      <c r="CD53" s="1">
        <v>68</v>
      </c>
      <c r="CE53" s="1">
        <v>69</v>
      </c>
      <c r="CF53" s="1">
        <v>70</v>
      </c>
      <c r="CG53" s="1">
        <v>71</v>
      </c>
      <c r="CH53" s="1">
        <v>72</v>
      </c>
      <c r="CI53" s="1">
        <v>73</v>
      </c>
      <c r="CJ53" s="1">
        <v>74</v>
      </c>
      <c r="CK53" s="1">
        <v>75</v>
      </c>
      <c r="CL53" s="1">
        <v>76</v>
      </c>
      <c r="CM53" s="1">
        <v>77</v>
      </c>
      <c r="CN53" s="1">
        <v>78</v>
      </c>
      <c r="CO53" s="1">
        <v>79</v>
      </c>
      <c r="CP53" s="1">
        <v>80</v>
      </c>
      <c r="CQ53" s="1">
        <v>81</v>
      </c>
      <c r="CR53" s="1">
        <v>82</v>
      </c>
      <c r="CS53" s="1">
        <v>83</v>
      </c>
      <c r="CT53" s="1">
        <v>84</v>
      </c>
      <c r="CU53" s="1">
        <v>85</v>
      </c>
      <c r="CV53" s="1">
        <v>86</v>
      </c>
      <c r="CW53" s="1">
        <v>87</v>
      </c>
      <c r="CX53" s="1">
        <v>88</v>
      </c>
      <c r="CY53" s="1">
        <v>89</v>
      </c>
      <c r="CZ53" s="1">
        <v>90</v>
      </c>
      <c r="DA53" s="1">
        <v>91</v>
      </c>
      <c r="DB53" s="1">
        <v>92</v>
      </c>
      <c r="DC53" s="1">
        <v>93</v>
      </c>
      <c r="DD53" s="1">
        <v>94</v>
      </c>
      <c r="DE53" s="1">
        <v>95</v>
      </c>
      <c r="DF53" s="1">
        <v>96</v>
      </c>
      <c r="DG53" s="1">
        <v>97</v>
      </c>
      <c r="DH53" s="1">
        <v>98</v>
      </c>
      <c r="DI53" s="1">
        <v>99</v>
      </c>
      <c r="DJ53" s="1">
        <v>100</v>
      </c>
    </row>
    <row r="54" spans="11:114" x14ac:dyDescent="0.35">
      <c r="K54" s="36"/>
      <c r="M54" s="24" t="s">
        <v>28</v>
      </c>
      <c r="O54">
        <f>-LOG($E$4,2)</f>
        <v>7.4000581443776928E-2</v>
      </c>
      <c r="P54">
        <f t="shared" ref="P54:CA54" si="88">-LOG($E$4,2)</f>
        <v>7.4000581443776928E-2</v>
      </c>
      <c r="Q54">
        <f t="shared" si="88"/>
        <v>7.4000581443776928E-2</v>
      </c>
      <c r="R54">
        <f t="shared" si="88"/>
        <v>7.4000581443776928E-2</v>
      </c>
      <c r="S54">
        <f t="shared" si="88"/>
        <v>7.4000581443776928E-2</v>
      </c>
      <c r="T54">
        <f t="shared" si="88"/>
        <v>7.4000581443776928E-2</v>
      </c>
      <c r="U54">
        <f t="shared" si="88"/>
        <v>7.4000581443776928E-2</v>
      </c>
      <c r="V54">
        <f t="shared" si="88"/>
        <v>7.4000581443776928E-2</v>
      </c>
      <c r="W54">
        <f t="shared" si="88"/>
        <v>7.4000581443776928E-2</v>
      </c>
      <c r="X54">
        <f t="shared" si="88"/>
        <v>7.4000581443776928E-2</v>
      </c>
      <c r="Y54">
        <f t="shared" si="88"/>
        <v>7.4000581443776928E-2</v>
      </c>
      <c r="Z54">
        <f t="shared" si="88"/>
        <v>7.4000581443776928E-2</v>
      </c>
      <c r="AA54">
        <f t="shared" si="88"/>
        <v>7.4000581443776928E-2</v>
      </c>
      <c r="AB54">
        <f t="shared" si="88"/>
        <v>7.4000581443776928E-2</v>
      </c>
      <c r="AC54">
        <f t="shared" si="88"/>
        <v>7.4000581443776928E-2</v>
      </c>
      <c r="AD54">
        <f t="shared" si="88"/>
        <v>7.4000581443776928E-2</v>
      </c>
      <c r="AE54">
        <f t="shared" si="88"/>
        <v>7.4000581443776928E-2</v>
      </c>
      <c r="AF54">
        <f t="shared" si="88"/>
        <v>7.4000581443776928E-2</v>
      </c>
      <c r="AG54">
        <f t="shared" si="88"/>
        <v>7.4000581443776928E-2</v>
      </c>
      <c r="AH54">
        <f t="shared" si="88"/>
        <v>7.4000581443776928E-2</v>
      </c>
      <c r="AI54">
        <f t="shared" si="88"/>
        <v>7.4000581443776928E-2</v>
      </c>
      <c r="AJ54">
        <f t="shared" si="88"/>
        <v>7.4000581443776928E-2</v>
      </c>
      <c r="AK54">
        <f t="shared" si="88"/>
        <v>7.4000581443776928E-2</v>
      </c>
      <c r="AL54">
        <f t="shared" si="88"/>
        <v>7.4000581443776928E-2</v>
      </c>
      <c r="AM54">
        <f t="shared" si="88"/>
        <v>7.4000581443776928E-2</v>
      </c>
      <c r="AN54">
        <f t="shared" si="88"/>
        <v>7.4000581443776928E-2</v>
      </c>
      <c r="AO54">
        <f t="shared" si="88"/>
        <v>7.4000581443776928E-2</v>
      </c>
      <c r="AP54">
        <f t="shared" si="88"/>
        <v>7.4000581443776928E-2</v>
      </c>
      <c r="AQ54">
        <f t="shared" si="88"/>
        <v>7.4000581443776928E-2</v>
      </c>
      <c r="AR54">
        <f t="shared" si="88"/>
        <v>7.4000581443776928E-2</v>
      </c>
      <c r="AS54">
        <f t="shared" si="88"/>
        <v>7.4000581443776928E-2</v>
      </c>
      <c r="AT54">
        <f t="shared" si="88"/>
        <v>7.4000581443776928E-2</v>
      </c>
      <c r="AU54">
        <f t="shared" si="88"/>
        <v>7.4000581443776928E-2</v>
      </c>
      <c r="AV54">
        <f t="shared" si="88"/>
        <v>7.4000581443776928E-2</v>
      </c>
      <c r="AW54">
        <f t="shared" si="88"/>
        <v>7.4000581443776928E-2</v>
      </c>
      <c r="AX54">
        <f t="shared" si="88"/>
        <v>7.4000581443776928E-2</v>
      </c>
      <c r="AY54">
        <f t="shared" si="88"/>
        <v>7.4000581443776928E-2</v>
      </c>
      <c r="AZ54">
        <f t="shared" si="88"/>
        <v>7.4000581443776928E-2</v>
      </c>
      <c r="BA54">
        <f t="shared" si="88"/>
        <v>7.4000581443776928E-2</v>
      </c>
      <c r="BB54">
        <f t="shared" si="88"/>
        <v>7.4000581443776928E-2</v>
      </c>
      <c r="BC54">
        <f t="shared" si="88"/>
        <v>7.4000581443776928E-2</v>
      </c>
      <c r="BD54">
        <f t="shared" si="88"/>
        <v>7.4000581443776928E-2</v>
      </c>
      <c r="BE54">
        <f t="shared" si="88"/>
        <v>7.4000581443776928E-2</v>
      </c>
      <c r="BF54">
        <f t="shared" si="88"/>
        <v>7.4000581443776928E-2</v>
      </c>
      <c r="BG54">
        <f t="shared" si="88"/>
        <v>7.4000581443776928E-2</v>
      </c>
      <c r="BH54">
        <f t="shared" si="88"/>
        <v>7.4000581443776928E-2</v>
      </c>
      <c r="BI54">
        <f t="shared" si="88"/>
        <v>7.4000581443776928E-2</v>
      </c>
      <c r="BJ54">
        <f t="shared" si="88"/>
        <v>7.4000581443776928E-2</v>
      </c>
      <c r="BK54">
        <f t="shared" si="88"/>
        <v>7.4000581443776928E-2</v>
      </c>
      <c r="BL54">
        <f t="shared" si="88"/>
        <v>7.4000581443776928E-2</v>
      </c>
      <c r="BM54">
        <f t="shared" si="88"/>
        <v>7.4000581443776928E-2</v>
      </c>
      <c r="BN54">
        <f t="shared" si="88"/>
        <v>7.4000581443776928E-2</v>
      </c>
      <c r="BO54">
        <f t="shared" si="88"/>
        <v>7.4000581443776928E-2</v>
      </c>
      <c r="BP54">
        <f t="shared" si="88"/>
        <v>7.4000581443776928E-2</v>
      </c>
      <c r="BQ54">
        <f t="shared" si="88"/>
        <v>7.4000581443776928E-2</v>
      </c>
      <c r="BR54">
        <f t="shared" si="88"/>
        <v>7.4000581443776928E-2</v>
      </c>
      <c r="BS54">
        <f t="shared" si="88"/>
        <v>7.4000581443776928E-2</v>
      </c>
      <c r="BT54">
        <f t="shared" si="88"/>
        <v>7.4000581443776928E-2</v>
      </c>
      <c r="BU54">
        <f t="shared" si="88"/>
        <v>7.4000581443776928E-2</v>
      </c>
      <c r="BV54">
        <f t="shared" si="88"/>
        <v>7.4000581443776928E-2</v>
      </c>
      <c r="BW54">
        <f t="shared" si="88"/>
        <v>7.4000581443776928E-2</v>
      </c>
      <c r="BX54">
        <f t="shared" si="88"/>
        <v>7.4000581443776928E-2</v>
      </c>
      <c r="BY54">
        <f t="shared" si="88"/>
        <v>7.4000581443776928E-2</v>
      </c>
      <c r="BZ54">
        <f t="shared" si="88"/>
        <v>7.4000581443776928E-2</v>
      </c>
      <c r="CA54">
        <f t="shared" si="88"/>
        <v>7.4000581443776928E-2</v>
      </c>
      <c r="CB54">
        <f t="shared" ref="CB54:DJ54" si="89">-LOG($E$4,2)</f>
        <v>7.4000581443776928E-2</v>
      </c>
      <c r="CC54">
        <f t="shared" si="89"/>
        <v>7.4000581443776928E-2</v>
      </c>
      <c r="CD54">
        <f t="shared" si="89"/>
        <v>7.4000581443776928E-2</v>
      </c>
      <c r="CE54">
        <f t="shared" si="89"/>
        <v>7.4000581443776928E-2</v>
      </c>
      <c r="CF54">
        <f t="shared" si="89"/>
        <v>7.4000581443776928E-2</v>
      </c>
      <c r="CG54">
        <f t="shared" si="89"/>
        <v>7.4000581443776928E-2</v>
      </c>
      <c r="CH54">
        <f t="shared" si="89"/>
        <v>7.4000581443776928E-2</v>
      </c>
      <c r="CI54">
        <f t="shared" si="89"/>
        <v>7.4000581443776928E-2</v>
      </c>
      <c r="CJ54">
        <f t="shared" si="89"/>
        <v>7.4000581443776928E-2</v>
      </c>
      <c r="CK54">
        <f t="shared" si="89"/>
        <v>7.4000581443776928E-2</v>
      </c>
      <c r="CL54">
        <f t="shared" si="89"/>
        <v>7.4000581443776928E-2</v>
      </c>
      <c r="CM54">
        <f t="shared" si="89"/>
        <v>7.4000581443776928E-2</v>
      </c>
      <c r="CN54">
        <f t="shared" si="89"/>
        <v>7.4000581443776928E-2</v>
      </c>
      <c r="CO54">
        <f t="shared" si="89"/>
        <v>7.4000581443776928E-2</v>
      </c>
      <c r="CP54">
        <f t="shared" si="89"/>
        <v>7.4000581443776928E-2</v>
      </c>
      <c r="CQ54">
        <f t="shared" si="89"/>
        <v>7.4000581443776928E-2</v>
      </c>
      <c r="CR54">
        <f t="shared" si="89"/>
        <v>7.4000581443776928E-2</v>
      </c>
      <c r="CS54">
        <f t="shared" si="89"/>
        <v>7.4000581443776928E-2</v>
      </c>
      <c r="CT54">
        <f t="shared" si="89"/>
        <v>7.4000581443776928E-2</v>
      </c>
      <c r="CU54">
        <f t="shared" si="89"/>
        <v>7.4000581443776928E-2</v>
      </c>
      <c r="CV54">
        <f t="shared" si="89"/>
        <v>7.4000581443776928E-2</v>
      </c>
      <c r="CW54">
        <f t="shared" si="89"/>
        <v>7.4000581443776928E-2</v>
      </c>
      <c r="CX54">
        <f t="shared" si="89"/>
        <v>7.4000581443776928E-2</v>
      </c>
      <c r="CY54">
        <f t="shared" si="89"/>
        <v>7.4000581443776928E-2</v>
      </c>
      <c r="CZ54">
        <f t="shared" si="89"/>
        <v>7.4000581443776928E-2</v>
      </c>
      <c r="DA54">
        <f t="shared" si="89"/>
        <v>7.4000581443776928E-2</v>
      </c>
      <c r="DB54">
        <f t="shared" si="89"/>
        <v>7.4000581443776928E-2</v>
      </c>
      <c r="DC54">
        <f t="shared" si="89"/>
        <v>7.4000581443776928E-2</v>
      </c>
      <c r="DD54">
        <f t="shared" si="89"/>
        <v>7.4000581443776928E-2</v>
      </c>
      <c r="DE54">
        <f t="shared" si="89"/>
        <v>7.4000581443776928E-2</v>
      </c>
      <c r="DF54">
        <f t="shared" si="89"/>
        <v>7.4000581443776928E-2</v>
      </c>
      <c r="DG54">
        <f t="shared" si="89"/>
        <v>7.4000581443776928E-2</v>
      </c>
      <c r="DH54">
        <f t="shared" si="89"/>
        <v>7.4000581443776928E-2</v>
      </c>
      <c r="DI54">
        <f t="shared" si="89"/>
        <v>7.4000581443776928E-2</v>
      </c>
      <c r="DJ54">
        <f t="shared" si="89"/>
        <v>7.4000581443776928E-2</v>
      </c>
    </row>
    <row r="55" spans="11:114" x14ac:dyDescent="0.35">
      <c r="K55" s="36"/>
      <c r="M55" s="24" t="s">
        <v>46</v>
      </c>
      <c r="O55">
        <f>$E$3*O53^(-O54)</f>
        <v>1.5</v>
      </c>
      <c r="P55">
        <f t="shared" ref="P55:CA55" si="90">$E$3*P53^(-P54)</f>
        <v>1.4249999999999998</v>
      </c>
      <c r="Q55">
        <f t="shared" si="90"/>
        <v>1.382878449713917</v>
      </c>
      <c r="R55">
        <f t="shared" si="90"/>
        <v>1.35375</v>
      </c>
      <c r="S55">
        <f t="shared" si="90"/>
        <v>1.3315794137185404</v>
      </c>
      <c r="T55">
        <f t="shared" si="90"/>
        <v>1.3137345272282213</v>
      </c>
      <c r="U55">
        <f t="shared" si="90"/>
        <v>1.2988335931095796</v>
      </c>
      <c r="V55">
        <f t="shared" si="90"/>
        <v>1.2860624999999999</v>
      </c>
      <c r="W55">
        <f t="shared" si="90"/>
        <v>1.2749018711221112</v>
      </c>
      <c r="X55">
        <f t="shared" si="90"/>
        <v>1.2650004430326132</v>
      </c>
      <c r="Y55">
        <f t="shared" si="90"/>
        <v>1.256109773712847</v>
      </c>
      <c r="Z55">
        <f t="shared" si="90"/>
        <v>1.2480478008668101</v>
      </c>
      <c r="AA55">
        <f t="shared" si="90"/>
        <v>1.2406772058400557</v>
      </c>
      <c r="AB55">
        <f t="shared" si="90"/>
        <v>1.2338919134541007</v>
      </c>
      <c r="AC55">
        <f t="shared" si="90"/>
        <v>1.227608316876041</v>
      </c>
      <c r="AD55">
        <f t="shared" si="90"/>
        <v>1.2217593749999998</v>
      </c>
      <c r="AE55">
        <f t="shared" si="90"/>
        <v>1.216290524636007</v>
      </c>
      <c r="AF55">
        <f t="shared" si="90"/>
        <v>1.2111567775660057</v>
      </c>
      <c r="AG55">
        <f t="shared" si="90"/>
        <v>1.2063206134726523</v>
      </c>
      <c r="AH55">
        <f t="shared" si="90"/>
        <v>1.2017504208809824</v>
      </c>
      <c r="AI55">
        <f t="shared" si="90"/>
        <v>1.1974193237838215</v>
      </c>
      <c r="AJ55">
        <f t="shared" si="90"/>
        <v>1.1933042850272044</v>
      </c>
      <c r="AK55">
        <f t="shared" si="90"/>
        <v>1.1893854117719167</v>
      </c>
      <c r="AL55">
        <f t="shared" si="90"/>
        <v>1.1856454108234695</v>
      </c>
      <c r="AM55">
        <f t="shared" si="90"/>
        <v>1.1820691566926742</v>
      </c>
      <c r="AN55">
        <f t="shared" si="90"/>
        <v>1.1786433455480529</v>
      </c>
      <c r="AO55">
        <f t="shared" si="90"/>
        <v>1.1753562153831449</v>
      </c>
      <c r="AP55">
        <f t="shared" si="90"/>
        <v>1.1721973177813958</v>
      </c>
      <c r="AQ55">
        <f t="shared" si="90"/>
        <v>1.1691573302879745</v>
      </c>
      <c r="AR55">
        <f t="shared" si="90"/>
        <v>1.1662279010322389</v>
      </c>
      <c r="AS55">
        <f t="shared" si="90"/>
        <v>1.1634015191817992</v>
      </c>
      <c r="AT55">
        <f t="shared" si="90"/>
        <v>1.1606714062499996</v>
      </c>
      <c r="AU55">
        <f t="shared" si="90"/>
        <v>1.1580314243616807</v>
      </c>
      <c r="AV55">
        <f t="shared" si="90"/>
        <v>1.1554759984042069</v>
      </c>
      <c r="AW55">
        <f t="shared" si="90"/>
        <v>1.1530000496205328</v>
      </c>
      <c r="AX55">
        <f t="shared" si="90"/>
        <v>1.1505989386877054</v>
      </c>
      <c r="AY55">
        <f t="shared" si="90"/>
        <v>1.1482684167032087</v>
      </c>
      <c r="AZ55">
        <f t="shared" si="90"/>
        <v>1.1460045827990197</v>
      </c>
      <c r="BA55">
        <f t="shared" si="90"/>
        <v>1.1438038473383272</v>
      </c>
      <c r="BB55">
        <f t="shared" si="90"/>
        <v>1.1416628998369331</v>
      </c>
      <c r="BC55">
        <f t="shared" si="90"/>
        <v>1.1395786809011472</v>
      </c>
      <c r="BD55">
        <f t="shared" si="90"/>
        <v>1.1375483575946304</v>
      </c>
      <c r="BE55">
        <f t="shared" si="90"/>
        <v>1.1355693017444053</v>
      </c>
      <c r="BF55">
        <f t="shared" si="90"/>
        <v>1.1336390707758444</v>
      </c>
      <c r="BG55">
        <f t="shared" si="90"/>
        <v>1.1317553907316338</v>
      </c>
      <c r="BH55">
        <f t="shared" si="90"/>
        <v>1.129916141183321</v>
      </c>
      <c r="BI55">
        <f t="shared" si="90"/>
        <v>1.1281193417883506</v>
      </c>
      <c r="BJ55">
        <f t="shared" si="90"/>
        <v>1.126363140282296</v>
      </c>
      <c r="BK55">
        <f t="shared" si="90"/>
        <v>1.1246458017266279</v>
      </c>
      <c r="BL55">
        <f t="shared" si="90"/>
        <v>1.1229656988580405</v>
      </c>
      <c r="BM55">
        <f t="shared" si="90"/>
        <v>1.1213213034069123</v>
      </c>
      <c r="BN55">
        <f t="shared" si="90"/>
        <v>1.1197111782706501</v>
      </c>
      <c r="BO55">
        <f t="shared" si="90"/>
        <v>1.1181339704430655</v>
      </c>
      <c r="BP55">
        <f t="shared" si="90"/>
        <v>1.1165884046139876</v>
      </c>
      <c r="BQ55">
        <f t="shared" si="90"/>
        <v>1.1150732773644541</v>
      </c>
      <c r="BR55">
        <f t="shared" si="90"/>
        <v>1.1135874518923259</v>
      </c>
      <c r="BS55">
        <f t="shared" si="90"/>
        <v>1.1121298532113353</v>
      </c>
      <c r="BT55">
        <f t="shared" si="90"/>
        <v>1.1106994637735756</v>
      </c>
      <c r="BU55">
        <f t="shared" si="90"/>
        <v>1.1092953194714883</v>
      </c>
      <c r="BV55">
        <f t="shared" si="90"/>
        <v>1.1079165059806269</v>
      </c>
      <c r="BW55">
        <f t="shared" si="90"/>
        <v>1.1065621554089968</v>
      </c>
      <c r="BX55">
        <f t="shared" si="90"/>
        <v>1.1052314432227095</v>
      </c>
      <c r="BY55">
        <f t="shared" si="90"/>
        <v>1.1039235854211054</v>
      </c>
      <c r="BZ55">
        <f t="shared" si="90"/>
        <v>1.1026378359374998</v>
      </c>
      <c r="CA55">
        <f t="shared" si="90"/>
        <v>1.1013734842443053</v>
      </c>
      <c r="CB55">
        <f t="shared" ref="CB55:DJ55" si="91">$E$3*CB53^(-CB54)</f>
        <v>1.1001298531435968</v>
      </c>
      <c r="CC55">
        <f t="shared" si="91"/>
        <v>1.0989062967261765</v>
      </c>
      <c r="CD55">
        <f t="shared" si="91"/>
        <v>1.0977021984839963</v>
      </c>
      <c r="CE55">
        <f t="shared" si="91"/>
        <v>1.0965169695623314</v>
      </c>
      <c r="CF55">
        <f t="shared" si="91"/>
        <v>1.0953500471395063</v>
      </c>
      <c r="CG55">
        <f t="shared" si="91"/>
        <v>1.0942008929231837</v>
      </c>
      <c r="CH55">
        <f t="shared" si="91"/>
        <v>1.0930689917533201</v>
      </c>
      <c r="CI55">
        <f t="shared" si="91"/>
        <v>1.0919538503028527</v>
      </c>
      <c r="CJ55">
        <f t="shared" si="91"/>
        <v>1.090854995868048</v>
      </c>
      <c r="CK55">
        <f t="shared" si="91"/>
        <v>1.0897719752412018</v>
      </c>
      <c r="CL55">
        <f t="shared" si="91"/>
        <v>1.0887043536590686</v>
      </c>
      <c r="CM55">
        <f t="shared" si="91"/>
        <v>1.087651713821012</v>
      </c>
      <c r="CN55">
        <f t="shared" si="91"/>
        <v>1.0866136549714107</v>
      </c>
      <c r="CO55">
        <f t="shared" si="91"/>
        <v>1.0855897920413524</v>
      </c>
      <c r="CP55">
        <f t="shared" si="91"/>
        <v>1.0845797548450866</v>
      </c>
      <c r="CQ55">
        <f t="shared" si="91"/>
        <v>1.0835831873271069</v>
      </c>
      <c r="CR55">
        <f t="shared" si="91"/>
        <v>1.0825997468560895</v>
      </c>
      <c r="CS55">
        <f t="shared" si="91"/>
        <v>1.0816291035622416</v>
      </c>
      <c r="CT55">
        <f t="shared" si="91"/>
        <v>1.0806709397148988</v>
      </c>
      <c r="CU55">
        <f t="shared" si="91"/>
        <v>1.0797249491374865</v>
      </c>
      <c r="CV55">
        <f t="shared" si="91"/>
        <v>1.078790836657185</v>
      </c>
      <c r="CW55">
        <f t="shared" si="91"/>
        <v>1.0778683175868642</v>
      </c>
      <c r="CX55">
        <f t="shared" si="91"/>
        <v>1.076957117237052</v>
      </c>
      <c r="CY55">
        <f t="shared" si="91"/>
        <v>1.0760569704558718</v>
      </c>
      <c r="CZ55">
        <f t="shared" si="91"/>
        <v>1.075167621195052</v>
      </c>
      <c r="DA55">
        <f t="shared" si="91"/>
        <v>1.0742888221002622</v>
      </c>
      <c r="DB55">
        <f t="shared" si="91"/>
        <v>1.0734203341241546</v>
      </c>
      <c r="DC55">
        <f t="shared" si="91"/>
        <v>1.0725619261606285</v>
      </c>
      <c r="DD55">
        <f t="shared" si="91"/>
        <v>1.0717133746989329</v>
      </c>
      <c r="DE55">
        <f t="shared" si="91"/>
        <v>1.0708744634963361</v>
      </c>
      <c r="DF55">
        <f t="shared" si="91"/>
        <v>1.0700449832681811</v>
      </c>
      <c r="DG55">
        <f t="shared" si="91"/>
        <v>1.0692247313942316</v>
      </c>
      <c r="DH55">
        <f t="shared" si="91"/>
        <v>1.0684135116402962</v>
      </c>
      <c r="DI55">
        <f t="shared" si="91"/>
        <v>1.0676111338941869</v>
      </c>
      <c r="DJ55">
        <f t="shared" si="91"/>
        <v>1.0668174139151383</v>
      </c>
    </row>
    <row r="56" spans="11:114" x14ac:dyDescent="0.35">
      <c r="K56" s="36"/>
      <c r="M56" s="24" t="s">
        <v>30</v>
      </c>
      <c r="O56">
        <f>O55</f>
        <v>1.5</v>
      </c>
      <c r="P56">
        <f>O56+P55</f>
        <v>2.9249999999999998</v>
      </c>
      <c r="Q56">
        <f t="shared" ref="Q56" si="92">P56+Q55</f>
        <v>4.3078784497139164</v>
      </c>
      <c r="R56">
        <f t="shared" ref="R56" si="93">Q56+R55</f>
        <v>5.6616284497139162</v>
      </c>
      <c r="S56">
        <f t="shared" ref="S56" si="94">R56+S55</f>
        <v>6.9932078634324562</v>
      </c>
      <c r="T56">
        <f t="shared" ref="T56" si="95">S56+T55</f>
        <v>8.3069423906606765</v>
      </c>
      <c r="U56">
        <f t="shared" ref="U56" si="96">T56+U55</f>
        <v>9.6057759837702559</v>
      </c>
      <c r="V56">
        <f t="shared" ref="V56" si="97">U56+V55</f>
        <v>10.891838483770256</v>
      </c>
      <c r="W56">
        <f t="shared" ref="W56" si="98">V56+W55</f>
        <v>12.166740354892367</v>
      </c>
      <c r="X56">
        <f t="shared" ref="X56" si="99">W56+X55</f>
        <v>13.431740797924981</v>
      </c>
      <c r="Y56">
        <f t="shared" ref="Y56" si="100">X56+Y55</f>
        <v>14.687850571637828</v>
      </c>
      <c r="Z56">
        <f t="shared" ref="Z56" si="101">Y56+Z55</f>
        <v>15.935898372504639</v>
      </c>
      <c r="AA56">
        <f t="shared" ref="AA56" si="102">Z56+AA55</f>
        <v>17.176575578344693</v>
      </c>
      <c r="AB56">
        <f t="shared" ref="AB56" si="103">AA56+AB55</f>
        <v>18.410467491798794</v>
      </c>
      <c r="AC56">
        <f t="shared" ref="AC56" si="104">AB56+AC55</f>
        <v>19.638075808674834</v>
      </c>
      <c r="AD56">
        <f t="shared" ref="AD56" si="105">AC56+AD55</f>
        <v>20.859835183674836</v>
      </c>
      <c r="AE56">
        <f t="shared" ref="AE56" si="106">AD56+AE55</f>
        <v>22.076125708310844</v>
      </c>
      <c r="AF56">
        <f t="shared" ref="AF56" si="107">AE56+AF55</f>
        <v>23.287282485876851</v>
      </c>
      <c r="AG56">
        <f t="shared" ref="AG56" si="108">AF56+AG55</f>
        <v>24.493603099349503</v>
      </c>
      <c r="AH56">
        <f t="shared" ref="AH56" si="109">AG56+AH55</f>
        <v>25.695353520230487</v>
      </c>
      <c r="AI56">
        <f t="shared" ref="AI56" si="110">AH56+AI55</f>
        <v>26.89277284401431</v>
      </c>
      <c r="AJ56">
        <f t="shared" ref="AJ56" si="111">AI56+AJ55</f>
        <v>28.086077129041513</v>
      </c>
      <c r="AK56">
        <f t="shared" ref="AK56" si="112">AJ56+AK55</f>
        <v>29.275462540813429</v>
      </c>
      <c r="AL56">
        <f t="shared" ref="AL56" si="113">AK56+AL55</f>
        <v>30.461107951636897</v>
      </c>
      <c r="AM56">
        <f t="shared" ref="AM56" si="114">AL56+AM55</f>
        <v>31.643177108329571</v>
      </c>
      <c r="AN56">
        <f t="shared" ref="AN56" si="115">AM56+AN55</f>
        <v>32.821820453877621</v>
      </c>
      <c r="AO56">
        <f t="shared" ref="AO56" si="116">AN56+AO55</f>
        <v>33.997176669260767</v>
      </c>
      <c r="AP56">
        <f t="shared" ref="AP56" si="117">AO56+AP55</f>
        <v>35.169373987042164</v>
      </c>
      <c r="AQ56">
        <f t="shared" ref="AQ56" si="118">AP56+AQ55</f>
        <v>36.338531317330137</v>
      </c>
      <c r="AR56">
        <f t="shared" ref="AR56" si="119">AQ56+AR55</f>
        <v>37.504759218362373</v>
      </c>
      <c r="AS56">
        <f t="shared" ref="AS56" si="120">AR56+AS55</f>
        <v>38.66816073754417</v>
      </c>
      <c r="AT56">
        <f t="shared" ref="AT56" si="121">AS56+AT55</f>
        <v>39.828832143794173</v>
      </c>
      <c r="AU56">
        <f t="shared" ref="AU56" si="122">AT56+AU55</f>
        <v>40.986863568155854</v>
      </c>
      <c r="AV56">
        <f t="shared" ref="AV56" si="123">AU56+AV55</f>
        <v>42.142339566560061</v>
      </c>
      <c r="AW56">
        <f t="shared" ref="AW56" si="124">AV56+AW55</f>
        <v>43.295339616180591</v>
      </c>
      <c r="AX56">
        <f t="shared" ref="AX56" si="125">AW56+AX55</f>
        <v>44.445938554868299</v>
      </c>
      <c r="AY56">
        <f t="shared" ref="AY56" si="126">AX56+AY55</f>
        <v>45.594206971571509</v>
      </c>
      <c r="AZ56">
        <f t="shared" ref="AZ56" si="127">AY56+AZ55</f>
        <v>46.740211554370532</v>
      </c>
      <c r="BA56">
        <f t="shared" ref="BA56" si="128">AZ56+BA55</f>
        <v>47.884015401708858</v>
      </c>
      <c r="BB56">
        <f t="shared" ref="BB56" si="129">BA56+BB55</f>
        <v>49.025678301545788</v>
      </c>
      <c r="BC56">
        <f t="shared" ref="BC56" si="130">BB56+BC55</f>
        <v>50.165256982446934</v>
      </c>
      <c r="BD56">
        <f t="shared" ref="BD56" si="131">BC56+BD55</f>
        <v>51.302805340041566</v>
      </c>
      <c r="BE56">
        <f t="shared" ref="BE56" si="132">BD56+BE55</f>
        <v>52.43837464178597</v>
      </c>
      <c r="BF56">
        <f t="shared" ref="BF56" si="133">BE56+BF55</f>
        <v>53.572013712561812</v>
      </c>
      <c r="BG56">
        <f t="shared" ref="BG56" si="134">BF56+BG55</f>
        <v>54.703769103293446</v>
      </c>
      <c r="BH56">
        <f t="shared" ref="BH56" si="135">BG56+BH55</f>
        <v>55.833685244476769</v>
      </c>
      <c r="BI56">
        <f t="shared" ref="BI56" si="136">BH56+BI55</f>
        <v>56.961804586265117</v>
      </c>
      <c r="BJ56">
        <f t="shared" ref="BJ56" si="137">BI56+BJ55</f>
        <v>58.088167726547411</v>
      </c>
      <c r="BK56">
        <f t="shared" ref="BK56" si="138">BJ56+BK55</f>
        <v>59.21281352827404</v>
      </c>
      <c r="BL56">
        <f t="shared" ref="BL56" si="139">BK56+BL55</f>
        <v>60.335779227132079</v>
      </c>
      <c r="BM56">
        <f t="shared" ref="BM56" si="140">BL56+BM55</f>
        <v>61.457100530538995</v>
      </c>
      <c r="BN56">
        <f t="shared" ref="BN56" si="141">BM56+BN55</f>
        <v>62.576811708809643</v>
      </c>
      <c r="BO56">
        <f t="shared" ref="BO56" si="142">BN56+BO55</f>
        <v>63.694945679252712</v>
      </c>
      <c r="BP56">
        <f t="shared" ref="BP56" si="143">BO56+BP55</f>
        <v>64.811534083866704</v>
      </c>
      <c r="BQ56">
        <f t="shared" ref="BQ56" si="144">BP56+BQ55</f>
        <v>65.926607361231163</v>
      </c>
      <c r="BR56">
        <f t="shared" ref="BR56" si="145">BQ56+BR55</f>
        <v>67.040194813123492</v>
      </c>
      <c r="BS56">
        <f t="shared" ref="BS56" si="146">BR56+BS55</f>
        <v>68.15232466633482</v>
      </c>
      <c r="BT56">
        <f t="shared" ref="BT56" si="147">BS56+BT55</f>
        <v>69.263024130108391</v>
      </c>
      <c r="BU56">
        <f t="shared" ref="BU56" si="148">BT56+BU55</f>
        <v>70.372319449579877</v>
      </c>
      <c r="BV56">
        <f t="shared" ref="BV56" si="149">BU56+BV55</f>
        <v>71.480235955560502</v>
      </c>
      <c r="BW56">
        <f t="shared" ref="BW56" si="150">BV56+BW55</f>
        <v>72.586798110969497</v>
      </c>
      <c r="BX56">
        <f t="shared" ref="BX56" si="151">BW56+BX55</f>
        <v>73.692029554192203</v>
      </c>
      <c r="BY56">
        <f t="shared" ref="BY56" si="152">BX56+BY55</f>
        <v>74.795953139613303</v>
      </c>
      <c r="BZ56">
        <f t="shared" ref="BZ56" si="153">BY56+BZ55</f>
        <v>75.898590975550803</v>
      </c>
      <c r="CA56">
        <f t="shared" ref="CA56" si="154">BZ56+CA55</f>
        <v>76.999964459795109</v>
      </c>
      <c r="CB56">
        <f t="shared" ref="CB56" si="155">CA56+CB55</f>
        <v>78.100094312938708</v>
      </c>
      <c r="CC56">
        <f t="shared" ref="CC56" si="156">CB56+CC55</f>
        <v>79.199000609664878</v>
      </c>
      <c r="CD56">
        <f t="shared" ref="CD56" si="157">CC56+CD55</f>
        <v>80.296702808148879</v>
      </c>
      <c r="CE56">
        <f t="shared" ref="CE56" si="158">CD56+CE55</f>
        <v>81.393219777711209</v>
      </c>
      <c r="CF56">
        <f t="shared" ref="CF56" si="159">CE56+CF55</f>
        <v>82.488569824850714</v>
      </c>
      <c r="CG56">
        <f t="shared" ref="CG56" si="160">CF56+CG55</f>
        <v>83.582770717773897</v>
      </c>
      <c r="CH56">
        <f t="shared" ref="CH56" si="161">CG56+CH55</f>
        <v>84.675839709527224</v>
      </c>
      <c r="CI56">
        <f t="shared" ref="CI56" si="162">CH56+CI55</f>
        <v>85.767793559830082</v>
      </c>
      <c r="CJ56">
        <f t="shared" ref="CJ56" si="163">CI56+CJ55</f>
        <v>86.858648555698124</v>
      </c>
      <c r="CK56">
        <f t="shared" ref="CK56" si="164">CJ56+CK55</f>
        <v>87.94842053093933</v>
      </c>
      <c r="CL56">
        <f t="shared" ref="CL56" si="165">CK56+CL55</f>
        <v>89.037124884598398</v>
      </c>
      <c r="CM56">
        <f t="shared" ref="CM56" si="166">CL56+CM55</f>
        <v>90.124776598419416</v>
      </c>
      <c r="CN56">
        <f t="shared" ref="CN56" si="167">CM56+CN55</f>
        <v>91.211390253390832</v>
      </c>
      <c r="CO56">
        <f t="shared" ref="CO56" si="168">CN56+CO55</f>
        <v>92.296980045432178</v>
      </c>
      <c r="CP56">
        <f t="shared" ref="CP56" si="169">CO56+CP55</f>
        <v>93.381559800277259</v>
      </c>
      <c r="CQ56">
        <f t="shared" ref="CQ56" si="170">CP56+CQ55</f>
        <v>94.465142987604366</v>
      </c>
      <c r="CR56">
        <f t="shared" ref="CR56" si="171">CQ56+CR55</f>
        <v>95.547742734460456</v>
      </c>
      <c r="CS56">
        <f t="shared" ref="CS56" si="172">CR56+CS55</f>
        <v>96.629371838022692</v>
      </c>
      <c r="CT56">
        <f t="shared" ref="CT56" si="173">CS56+CT55</f>
        <v>97.710042777737584</v>
      </c>
      <c r="CU56">
        <f t="shared" ref="CU56" si="174">CT56+CU55</f>
        <v>98.78976772687507</v>
      </c>
      <c r="CV56">
        <f t="shared" ref="CV56" si="175">CU56+CV55</f>
        <v>99.868558563532261</v>
      </c>
      <c r="CW56">
        <f t="shared" ref="CW56" si="176">CV56+CW55</f>
        <v>100.94642688111912</v>
      </c>
      <c r="CX56">
        <f t="shared" ref="CX56" si="177">CW56+CX55</f>
        <v>102.02338399835618</v>
      </c>
      <c r="CY56">
        <f t="shared" ref="CY56" si="178">CX56+CY55</f>
        <v>103.09944096881205</v>
      </c>
      <c r="CZ56">
        <f t="shared" ref="CZ56" si="179">CY56+CZ55</f>
        <v>104.1746085900071</v>
      </c>
      <c r="DA56">
        <f t="shared" ref="DA56" si="180">CZ56+DA55</f>
        <v>105.24889741210735</v>
      </c>
      <c r="DB56">
        <f t="shared" ref="DB56" si="181">DA56+DB55</f>
        <v>106.3223177462315</v>
      </c>
      <c r="DC56">
        <f t="shared" ref="DC56" si="182">DB56+DC55</f>
        <v>107.39487967239214</v>
      </c>
      <c r="DD56">
        <f t="shared" ref="DD56" si="183">DC56+DD55</f>
        <v>108.46659304709107</v>
      </c>
      <c r="DE56">
        <f t="shared" ref="DE56" si="184">DD56+DE55</f>
        <v>109.5374675105874</v>
      </c>
      <c r="DF56">
        <f t="shared" ref="DF56" si="185">DE56+DF55</f>
        <v>110.60751249385558</v>
      </c>
      <c r="DG56">
        <f t="shared" ref="DG56" si="186">DF56+DG55</f>
        <v>111.67673722524981</v>
      </c>
      <c r="DH56">
        <f t="shared" ref="DH56" si="187">DG56+DH55</f>
        <v>112.74515073689011</v>
      </c>
      <c r="DI56">
        <f t="shared" ref="DI56" si="188">DH56+DI55</f>
        <v>113.8127618707843</v>
      </c>
      <c r="DJ56">
        <f t="shared" ref="DJ56" si="189">DI56+DJ55</f>
        <v>114.87957928469943</v>
      </c>
    </row>
    <row r="57" spans="11:114" x14ac:dyDescent="0.35">
      <c r="K57" s="36"/>
      <c r="M57" s="24" t="s">
        <v>67</v>
      </c>
      <c r="O57">
        <f>O56/O53</f>
        <v>1.5</v>
      </c>
      <c r="P57">
        <f>P56/P53</f>
        <v>1.4624999999999999</v>
      </c>
      <c r="Q57">
        <f t="shared" ref="Q57:CA57" si="190">Q56/Q53</f>
        <v>1.4359594832379721</v>
      </c>
      <c r="R57">
        <f t="shared" si="190"/>
        <v>1.4154071124284791</v>
      </c>
      <c r="S57">
        <f t="shared" si="190"/>
        <v>1.3986415726864911</v>
      </c>
      <c r="T57">
        <f t="shared" si="190"/>
        <v>1.384490398443446</v>
      </c>
      <c r="U57">
        <f t="shared" si="190"/>
        <v>1.3722537119671794</v>
      </c>
      <c r="V57">
        <f t="shared" si="190"/>
        <v>1.361479810471282</v>
      </c>
      <c r="W57">
        <f t="shared" si="190"/>
        <v>1.3518600394324851</v>
      </c>
      <c r="X57">
        <f t="shared" si="190"/>
        <v>1.343174079792498</v>
      </c>
      <c r="Y57">
        <f t="shared" si="190"/>
        <v>1.3352591428761662</v>
      </c>
      <c r="Z57">
        <f t="shared" si="190"/>
        <v>1.3279915310420531</v>
      </c>
      <c r="AA57">
        <f t="shared" si="190"/>
        <v>1.3212750444880532</v>
      </c>
      <c r="AB57">
        <f t="shared" si="190"/>
        <v>1.3150333922713424</v>
      </c>
      <c r="AC57">
        <f t="shared" si="190"/>
        <v>1.3092050539116555</v>
      </c>
      <c r="AD57">
        <f t="shared" si="190"/>
        <v>1.3037396989796772</v>
      </c>
      <c r="AE57">
        <f t="shared" si="190"/>
        <v>1.2985956299006378</v>
      </c>
      <c r="AF57">
        <f t="shared" si="190"/>
        <v>1.2937379158820472</v>
      </c>
      <c r="AG57">
        <f t="shared" si="190"/>
        <v>1.2891370052289213</v>
      </c>
      <c r="AH57">
        <f t="shared" si="190"/>
        <v>1.2847676760115243</v>
      </c>
      <c r="AI57">
        <f t="shared" si="190"/>
        <v>1.2806082306673481</v>
      </c>
      <c r="AJ57">
        <f t="shared" si="190"/>
        <v>1.276639869501887</v>
      </c>
      <c r="AK57">
        <f t="shared" si="190"/>
        <v>1.2728461974266707</v>
      </c>
      <c r="AL57">
        <f t="shared" si="190"/>
        <v>1.2692128313182041</v>
      </c>
      <c r="AM57">
        <f t="shared" si="190"/>
        <v>1.2657270843331829</v>
      </c>
      <c r="AN57">
        <f t="shared" si="190"/>
        <v>1.2623777097645239</v>
      </c>
      <c r="AO57">
        <f t="shared" si="190"/>
        <v>1.2591546914541025</v>
      </c>
      <c r="AP57">
        <f t="shared" si="190"/>
        <v>1.2560490709657917</v>
      </c>
      <c r="AQ57">
        <f t="shared" si="190"/>
        <v>1.2530528040458668</v>
      </c>
      <c r="AR57">
        <f t="shared" si="190"/>
        <v>1.250158640612079</v>
      </c>
      <c r="AS57">
        <f t="shared" si="190"/>
        <v>1.2473600237917475</v>
      </c>
      <c r="AT57">
        <f t="shared" si="190"/>
        <v>1.2446510044935679</v>
      </c>
      <c r="AU57">
        <f t="shared" si="190"/>
        <v>1.2420261687319956</v>
      </c>
      <c r="AV57">
        <f t="shared" si="190"/>
        <v>1.2394805754870606</v>
      </c>
      <c r="AW57">
        <f t="shared" si="190"/>
        <v>1.2370097033194454</v>
      </c>
      <c r="AX57">
        <f t="shared" si="190"/>
        <v>1.2346094043018971</v>
      </c>
      <c r="AY57">
        <f t="shared" si="190"/>
        <v>1.2322758640965272</v>
      </c>
      <c r="AZ57">
        <f t="shared" si="190"/>
        <v>1.2300055672202772</v>
      </c>
      <c r="BA57">
        <f t="shared" si="190"/>
        <v>1.2277952667104834</v>
      </c>
      <c r="BB57">
        <f t="shared" si="190"/>
        <v>1.2256419575386448</v>
      </c>
      <c r="BC57">
        <f t="shared" si="190"/>
        <v>1.2235428532304131</v>
      </c>
      <c r="BD57">
        <f t="shared" si="190"/>
        <v>1.221495365239085</v>
      </c>
      <c r="BE57">
        <f t="shared" si="190"/>
        <v>1.2194970846926969</v>
      </c>
      <c r="BF57">
        <f t="shared" si="190"/>
        <v>1.2175457661945865</v>
      </c>
      <c r="BG57">
        <f t="shared" si="190"/>
        <v>1.2156393134065211</v>
      </c>
      <c r="BH57">
        <f t="shared" si="190"/>
        <v>1.2137757661842776</v>
      </c>
      <c r="BI57">
        <f t="shared" si="190"/>
        <v>1.2119532890694706</v>
      </c>
      <c r="BJ57">
        <f t="shared" si="190"/>
        <v>1.2101701609697377</v>
      </c>
      <c r="BK57">
        <f t="shared" si="190"/>
        <v>1.2084247658831437</v>
      </c>
      <c r="BL57">
        <f t="shared" si="190"/>
        <v>1.2067155845426416</v>
      </c>
      <c r="BM57">
        <f t="shared" si="190"/>
        <v>1.2050411868733135</v>
      </c>
      <c r="BN57">
        <f t="shared" si="190"/>
        <v>1.2034002251694162</v>
      </c>
      <c r="BO57">
        <f t="shared" si="190"/>
        <v>1.2017914279104285</v>
      </c>
      <c r="BP57">
        <f t="shared" si="190"/>
        <v>1.2002135941456797</v>
      </c>
      <c r="BQ57">
        <f t="shared" si="190"/>
        <v>1.1986655883860211</v>
      </c>
      <c r="BR57">
        <f t="shared" si="190"/>
        <v>1.1971463359486338</v>
      </c>
      <c r="BS57">
        <f t="shared" si="190"/>
        <v>1.1956548187076284</v>
      </c>
      <c r="BT57">
        <f t="shared" si="190"/>
        <v>1.1941900712087654</v>
      </c>
      <c r="BU57">
        <f t="shared" si="190"/>
        <v>1.1927511771115233</v>
      </c>
      <c r="BV57">
        <f t="shared" si="190"/>
        <v>1.1913372659260084</v>
      </c>
      <c r="BW57">
        <f t="shared" si="190"/>
        <v>1.1899475100158934</v>
      </c>
      <c r="BX57">
        <f t="shared" si="190"/>
        <v>1.1885811218418096</v>
      </c>
      <c r="BY57">
        <f t="shared" si="190"/>
        <v>1.1872373514224335</v>
      </c>
      <c r="BZ57">
        <f t="shared" si="190"/>
        <v>1.1859154839929813</v>
      </c>
      <c r="CA57">
        <f t="shared" si="190"/>
        <v>1.1846148378430017</v>
      </c>
      <c r="CB57">
        <f t="shared" ref="CB57:DJ57" si="191">CB56/CB53</f>
        <v>1.1833347623172532</v>
      </c>
      <c r="CC57">
        <f t="shared" si="191"/>
        <v>1.1820746359651475</v>
      </c>
      <c r="CD57">
        <f t="shared" si="191"/>
        <v>1.1808338648257188</v>
      </c>
      <c r="CE57">
        <f t="shared" si="191"/>
        <v>1.1796118808363942</v>
      </c>
      <c r="CF57">
        <f t="shared" si="191"/>
        <v>1.1784081403550102</v>
      </c>
      <c r="CG57">
        <f t="shared" si="191"/>
        <v>1.1772221227855479</v>
      </c>
      <c r="CH57">
        <f t="shared" si="191"/>
        <v>1.1760533292989892</v>
      </c>
      <c r="CI57">
        <f t="shared" si="191"/>
        <v>1.1749012816415079</v>
      </c>
      <c r="CJ57">
        <f t="shared" si="191"/>
        <v>1.1737655210229476</v>
      </c>
      <c r="CK57">
        <f t="shared" si="191"/>
        <v>1.1726456070791911</v>
      </c>
      <c r="CL57">
        <f t="shared" si="191"/>
        <v>1.1715411169026104</v>
      </c>
      <c r="CM57">
        <f t="shared" si="191"/>
        <v>1.170451644135317</v>
      </c>
      <c r="CN57">
        <f t="shared" si="191"/>
        <v>1.1693767981203953</v>
      </c>
      <c r="CO57">
        <f t="shared" si="191"/>
        <v>1.1683162031067365</v>
      </c>
      <c r="CP57">
        <f t="shared" si="191"/>
        <v>1.1672694975034656</v>
      </c>
      <c r="CQ57">
        <f t="shared" si="191"/>
        <v>1.1662363331803007</v>
      </c>
      <c r="CR57">
        <f t="shared" si="191"/>
        <v>1.1652163748104933</v>
      </c>
      <c r="CS57">
        <f t="shared" si="191"/>
        <v>1.1642092992532855</v>
      </c>
      <c r="CT57">
        <f t="shared" si="191"/>
        <v>1.1632147949730665</v>
      </c>
      <c r="CU57">
        <f t="shared" si="191"/>
        <v>1.1622325614926479</v>
      </c>
      <c r="CV57">
        <f t="shared" si="191"/>
        <v>1.1612623088782821</v>
      </c>
      <c r="CW57">
        <f t="shared" si="191"/>
        <v>1.1603037572542427</v>
      </c>
      <c r="CX57">
        <f t="shared" si="191"/>
        <v>1.1593566363449566</v>
      </c>
      <c r="CY57">
        <f t="shared" si="191"/>
        <v>1.158420685042832</v>
      </c>
      <c r="CZ57">
        <f t="shared" si="191"/>
        <v>1.1574956510000789</v>
      </c>
      <c r="DA57">
        <f t="shared" si="191"/>
        <v>1.156581290242938</v>
      </c>
      <c r="DB57">
        <f t="shared" si="191"/>
        <v>1.1556773668068643</v>
      </c>
      <c r="DC57">
        <f t="shared" si="191"/>
        <v>1.1547836523913133</v>
      </c>
      <c r="DD57">
        <f t="shared" si="191"/>
        <v>1.1538999260328837</v>
      </c>
      <c r="DE57">
        <f t="shared" si="191"/>
        <v>1.153025973795657</v>
      </c>
      <c r="DF57">
        <f t="shared" si="191"/>
        <v>1.1521615884776624</v>
      </c>
      <c r="DG57">
        <f t="shared" si="191"/>
        <v>1.1513065693324722</v>
      </c>
      <c r="DH57">
        <f t="shared" si="191"/>
        <v>1.1504607218050011</v>
      </c>
      <c r="DI57">
        <f t="shared" si="191"/>
        <v>1.1496238572806494</v>
      </c>
      <c r="DJ57">
        <f t="shared" si="191"/>
        <v>1.1487957928469943</v>
      </c>
    </row>
    <row r="58" spans="11:114" x14ac:dyDescent="0.35">
      <c r="K58" s="36"/>
      <c r="M58" s="13" t="s">
        <v>32</v>
      </c>
      <c r="O58" s="16">
        <f>O57*$E$2</f>
        <v>45</v>
      </c>
      <c r="P58" s="16">
        <f t="shared" ref="P58:CA58" si="192">P57*$E$2</f>
        <v>43.875</v>
      </c>
      <c r="Q58" s="16">
        <f t="shared" si="192"/>
        <v>43.078784497139161</v>
      </c>
      <c r="R58" s="16">
        <f t="shared" si="192"/>
        <v>42.462213372854372</v>
      </c>
      <c r="S58" s="16">
        <f t="shared" si="192"/>
        <v>41.959247180594737</v>
      </c>
      <c r="T58" s="16">
        <f t="shared" si="192"/>
        <v>41.534711953303379</v>
      </c>
      <c r="U58" s="16">
        <f t="shared" si="192"/>
        <v>41.167611359015382</v>
      </c>
      <c r="V58" s="16">
        <f t="shared" si="192"/>
        <v>40.844394314138462</v>
      </c>
      <c r="W58" s="16">
        <f t="shared" si="192"/>
        <v>40.555801182974555</v>
      </c>
      <c r="X58" s="16">
        <f t="shared" si="192"/>
        <v>40.295222393774942</v>
      </c>
      <c r="Y58" s="16">
        <f t="shared" si="192"/>
        <v>40.057774286284989</v>
      </c>
      <c r="Z58" s="16">
        <f t="shared" si="192"/>
        <v>39.839745931261596</v>
      </c>
      <c r="AA58" s="16">
        <f t="shared" si="192"/>
        <v>39.638251334641595</v>
      </c>
      <c r="AB58" s="16">
        <f t="shared" si="192"/>
        <v>39.451001768140273</v>
      </c>
      <c r="AC58" s="16">
        <f t="shared" si="192"/>
        <v>39.276151617349669</v>
      </c>
      <c r="AD58" s="16">
        <f t="shared" si="192"/>
        <v>39.112190969390319</v>
      </c>
      <c r="AE58" s="16">
        <f t="shared" si="192"/>
        <v>38.957868897019132</v>
      </c>
      <c r="AF58" s="16">
        <f t="shared" si="192"/>
        <v>38.812137476461416</v>
      </c>
      <c r="AG58" s="16">
        <f t="shared" si="192"/>
        <v>38.674110156867641</v>
      </c>
      <c r="AH58" s="16">
        <f t="shared" si="192"/>
        <v>38.543030280345732</v>
      </c>
      <c r="AI58" s="16">
        <f t="shared" si="192"/>
        <v>38.418246920020444</v>
      </c>
      <c r="AJ58" s="16">
        <f t="shared" si="192"/>
        <v>38.299196085056607</v>
      </c>
      <c r="AK58" s="16">
        <f t="shared" si="192"/>
        <v>38.185385922800123</v>
      </c>
      <c r="AL58" s="16">
        <f t="shared" si="192"/>
        <v>38.076384939546124</v>
      </c>
      <c r="AM58" s="16">
        <f t="shared" si="192"/>
        <v>37.971812529995489</v>
      </c>
      <c r="AN58" s="16">
        <f t="shared" si="192"/>
        <v>37.871331292935714</v>
      </c>
      <c r="AO58" s="16">
        <f t="shared" si="192"/>
        <v>37.774640743623074</v>
      </c>
      <c r="AP58" s="16">
        <f t="shared" si="192"/>
        <v>37.681472128973752</v>
      </c>
      <c r="AQ58" s="16">
        <f t="shared" si="192"/>
        <v>37.591584121376002</v>
      </c>
      <c r="AR58" s="16">
        <f t="shared" si="192"/>
        <v>37.504759218362373</v>
      </c>
      <c r="AS58" s="16">
        <f t="shared" si="192"/>
        <v>37.420800713752428</v>
      </c>
      <c r="AT58" s="16">
        <f t="shared" si="192"/>
        <v>37.339530134807035</v>
      </c>
      <c r="AU58" s="16">
        <f t="shared" si="192"/>
        <v>37.260785061959865</v>
      </c>
      <c r="AV58" s="16">
        <f t="shared" si="192"/>
        <v>37.184417264611817</v>
      </c>
      <c r="AW58" s="16">
        <f t="shared" si="192"/>
        <v>37.110291099583364</v>
      </c>
      <c r="AX58" s="16">
        <f t="shared" si="192"/>
        <v>37.038282129056917</v>
      </c>
      <c r="AY58" s="16">
        <f t="shared" si="192"/>
        <v>36.968275922895813</v>
      </c>
      <c r="AZ58" s="16">
        <f t="shared" si="192"/>
        <v>36.900167016608314</v>
      </c>
      <c r="BA58" s="16">
        <f t="shared" si="192"/>
        <v>36.833858001314503</v>
      </c>
      <c r="BB58" s="16">
        <f t="shared" si="192"/>
        <v>36.769258726159343</v>
      </c>
      <c r="BC58" s="16">
        <f t="shared" si="192"/>
        <v>36.706285596912394</v>
      </c>
      <c r="BD58" s="16">
        <f t="shared" si="192"/>
        <v>36.644860957172547</v>
      </c>
      <c r="BE58" s="16">
        <f t="shared" si="192"/>
        <v>36.584912540780905</v>
      </c>
      <c r="BF58" s="16">
        <f t="shared" si="192"/>
        <v>36.526372985837597</v>
      </c>
      <c r="BG58" s="16">
        <f t="shared" si="192"/>
        <v>36.469179402195635</v>
      </c>
      <c r="BH58" s="16">
        <f t="shared" si="192"/>
        <v>36.41327298552833</v>
      </c>
      <c r="BI58" s="16">
        <f t="shared" si="192"/>
        <v>36.358598672084121</v>
      </c>
      <c r="BJ58" s="16">
        <f t="shared" si="192"/>
        <v>36.30510482909213</v>
      </c>
      <c r="BK58" s="16">
        <f t="shared" si="192"/>
        <v>36.252742976494311</v>
      </c>
      <c r="BL58" s="16">
        <f t="shared" si="192"/>
        <v>36.201467536279246</v>
      </c>
      <c r="BM58" s="16">
        <f t="shared" si="192"/>
        <v>36.151235606199407</v>
      </c>
      <c r="BN58" s="16">
        <f t="shared" si="192"/>
        <v>36.102006755082485</v>
      </c>
      <c r="BO58" s="16">
        <f t="shared" si="192"/>
        <v>36.053742837312853</v>
      </c>
      <c r="BP58" s="16">
        <f t="shared" si="192"/>
        <v>36.006407824370392</v>
      </c>
      <c r="BQ58" s="16">
        <f t="shared" si="192"/>
        <v>35.959967651580634</v>
      </c>
      <c r="BR58" s="16">
        <f t="shared" si="192"/>
        <v>35.914390078459014</v>
      </c>
      <c r="BS58" s="16">
        <f t="shared" si="192"/>
        <v>35.869644561228853</v>
      </c>
      <c r="BT58" s="16">
        <f t="shared" si="192"/>
        <v>35.825702136262962</v>
      </c>
      <c r="BU58" s="16">
        <f t="shared" si="192"/>
        <v>35.782535313345697</v>
      </c>
      <c r="BV58" s="16">
        <f t="shared" si="192"/>
        <v>35.740117977780251</v>
      </c>
      <c r="BW58" s="16">
        <f t="shared" si="192"/>
        <v>35.698425300476799</v>
      </c>
      <c r="BX58" s="16">
        <f t="shared" si="192"/>
        <v>35.657433655254287</v>
      </c>
      <c r="BY58" s="16">
        <f t="shared" si="192"/>
        <v>35.617120542673007</v>
      </c>
      <c r="BZ58" s="16">
        <f t="shared" si="192"/>
        <v>35.577464519789437</v>
      </c>
      <c r="CA58" s="16">
        <f t="shared" si="192"/>
        <v>35.538445135290054</v>
      </c>
      <c r="CB58" s="16">
        <f t="shared" ref="CB58:DJ58" si="193">CB57*$E$2</f>
        <v>35.5000428695176</v>
      </c>
      <c r="CC58" s="16">
        <f t="shared" si="193"/>
        <v>35.462239078954426</v>
      </c>
      <c r="CD58" s="16">
        <f t="shared" si="193"/>
        <v>35.425015944771566</v>
      </c>
      <c r="CE58" s="16">
        <f t="shared" si="193"/>
        <v>35.388356425091828</v>
      </c>
      <c r="CF58" s="16">
        <f t="shared" si="193"/>
        <v>35.352244210650305</v>
      </c>
      <c r="CG58" s="16">
        <f t="shared" si="193"/>
        <v>35.316663683566439</v>
      </c>
      <c r="CH58" s="16">
        <f t="shared" si="193"/>
        <v>35.281599878969679</v>
      </c>
      <c r="CI58" s="16">
        <f t="shared" si="193"/>
        <v>35.247038449245238</v>
      </c>
      <c r="CJ58" s="16">
        <f t="shared" si="193"/>
        <v>35.21296563068843</v>
      </c>
      <c r="CK58" s="16">
        <f t="shared" si="193"/>
        <v>35.179368212375735</v>
      </c>
      <c r="CL58" s="16">
        <f t="shared" si="193"/>
        <v>35.146233507078314</v>
      </c>
      <c r="CM58" s="16">
        <f t="shared" si="193"/>
        <v>35.113549324059512</v>
      </c>
      <c r="CN58" s="16">
        <f t="shared" si="193"/>
        <v>35.081303943611857</v>
      </c>
      <c r="CO58" s="16">
        <f t="shared" si="193"/>
        <v>35.049486093202091</v>
      </c>
      <c r="CP58" s="16">
        <f t="shared" si="193"/>
        <v>35.01808492510397</v>
      </c>
      <c r="CQ58" s="16">
        <f t="shared" si="193"/>
        <v>34.987089995409022</v>
      </c>
      <c r="CR58" s="16">
        <f t="shared" si="193"/>
        <v>34.956491244314797</v>
      </c>
      <c r="CS58" s="16">
        <f t="shared" si="193"/>
        <v>34.926278977598564</v>
      </c>
      <c r="CT58" s="16">
        <f t="shared" si="193"/>
        <v>34.896443849191996</v>
      </c>
      <c r="CU58" s="16">
        <f t="shared" si="193"/>
        <v>34.866976844779437</v>
      </c>
      <c r="CV58" s="16">
        <f t="shared" si="193"/>
        <v>34.837869266348463</v>
      </c>
      <c r="CW58" s="16">
        <f t="shared" si="193"/>
        <v>34.809112717627279</v>
      </c>
      <c r="CX58" s="16">
        <f t="shared" si="193"/>
        <v>34.780699090348698</v>
      </c>
      <c r="CY58" s="16">
        <f t="shared" si="193"/>
        <v>34.752620551284963</v>
      </c>
      <c r="CZ58" s="16">
        <f t="shared" si="193"/>
        <v>34.724869530002366</v>
      </c>
      <c r="DA58" s="16">
        <f t="shared" si="193"/>
        <v>34.697438707288143</v>
      </c>
      <c r="DB58" s="16">
        <f t="shared" si="193"/>
        <v>34.670321004205931</v>
      </c>
      <c r="DC58" s="16">
        <f t="shared" si="193"/>
        <v>34.643509571739401</v>
      </c>
      <c r="DD58" s="16">
        <f t="shared" si="193"/>
        <v>34.616997780986509</v>
      </c>
      <c r="DE58" s="16">
        <f t="shared" si="193"/>
        <v>34.590779213869709</v>
      </c>
      <c r="DF58" s="16">
        <f t="shared" si="193"/>
        <v>34.564847654329874</v>
      </c>
      <c r="DG58" s="16">
        <f t="shared" si="193"/>
        <v>34.539197079974166</v>
      </c>
      <c r="DH58" s="16">
        <f t="shared" si="193"/>
        <v>34.513821654150036</v>
      </c>
      <c r="DI58" s="16">
        <f t="shared" si="193"/>
        <v>34.488715718419485</v>
      </c>
      <c r="DJ58" s="16">
        <f t="shared" si="193"/>
        <v>34.463873785409831</v>
      </c>
    </row>
    <row r="59" spans="11:114" x14ac:dyDescent="0.35">
      <c r="K59" s="36"/>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c r="DE59" s="38"/>
      <c r="DF59" s="38"/>
      <c r="DG59" s="38"/>
      <c r="DH59" s="38"/>
      <c r="DI59" s="38"/>
      <c r="DJ59" s="38"/>
    </row>
    <row r="60" spans="11:114" x14ac:dyDescent="0.35">
      <c r="K60" s="36"/>
      <c r="M60" s="26" t="s">
        <v>33</v>
      </c>
      <c r="O60">
        <f>$E$6/O53</f>
        <v>1</v>
      </c>
      <c r="P60">
        <f t="shared" ref="P60:CA60" si="194">$E$6/P53</f>
        <v>0.5</v>
      </c>
      <c r="Q60">
        <f t="shared" si="194"/>
        <v>0.33333333333333331</v>
      </c>
      <c r="R60">
        <f t="shared" si="194"/>
        <v>0.25</v>
      </c>
      <c r="S60">
        <f t="shared" si="194"/>
        <v>0.2</v>
      </c>
      <c r="T60">
        <f t="shared" si="194"/>
        <v>0.16666666666666666</v>
      </c>
      <c r="U60">
        <f t="shared" si="194"/>
        <v>0.14285714285714285</v>
      </c>
      <c r="V60">
        <f t="shared" si="194"/>
        <v>0.125</v>
      </c>
      <c r="W60">
        <f t="shared" si="194"/>
        <v>0.1111111111111111</v>
      </c>
      <c r="X60">
        <f t="shared" si="194"/>
        <v>0.1</v>
      </c>
      <c r="Y60">
        <f t="shared" si="194"/>
        <v>9.0909090909090912E-2</v>
      </c>
      <c r="Z60">
        <f t="shared" si="194"/>
        <v>8.3333333333333329E-2</v>
      </c>
      <c r="AA60">
        <f t="shared" si="194"/>
        <v>7.6923076923076927E-2</v>
      </c>
      <c r="AB60">
        <f t="shared" si="194"/>
        <v>7.1428571428571425E-2</v>
      </c>
      <c r="AC60">
        <f t="shared" si="194"/>
        <v>6.6666666666666666E-2</v>
      </c>
      <c r="AD60">
        <f t="shared" si="194"/>
        <v>6.25E-2</v>
      </c>
      <c r="AE60">
        <f t="shared" si="194"/>
        <v>5.8823529411764705E-2</v>
      </c>
      <c r="AF60">
        <f t="shared" si="194"/>
        <v>5.5555555555555552E-2</v>
      </c>
      <c r="AG60">
        <f t="shared" si="194"/>
        <v>5.2631578947368418E-2</v>
      </c>
      <c r="AH60">
        <f t="shared" si="194"/>
        <v>0.05</v>
      </c>
      <c r="AI60">
        <f t="shared" si="194"/>
        <v>4.7619047619047616E-2</v>
      </c>
      <c r="AJ60">
        <f t="shared" si="194"/>
        <v>4.5454545454545456E-2</v>
      </c>
      <c r="AK60">
        <f t="shared" si="194"/>
        <v>4.3478260869565216E-2</v>
      </c>
      <c r="AL60">
        <f t="shared" si="194"/>
        <v>4.1666666666666664E-2</v>
      </c>
      <c r="AM60">
        <f t="shared" si="194"/>
        <v>0.04</v>
      </c>
      <c r="AN60">
        <f t="shared" si="194"/>
        <v>3.8461538461538464E-2</v>
      </c>
      <c r="AO60">
        <f t="shared" si="194"/>
        <v>3.7037037037037035E-2</v>
      </c>
      <c r="AP60">
        <f t="shared" si="194"/>
        <v>3.5714285714285712E-2</v>
      </c>
      <c r="AQ60">
        <f t="shared" si="194"/>
        <v>3.4482758620689655E-2</v>
      </c>
      <c r="AR60">
        <f t="shared" si="194"/>
        <v>3.3333333333333333E-2</v>
      </c>
      <c r="AS60">
        <f t="shared" si="194"/>
        <v>3.2258064516129031E-2</v>
      </c>
      <c r="AT60">
        <f t="shared" si="194"/>
        <v>3.125E-2</v>
      </c>
      <c r="AU60">
        <f t="shared" si="194"/>
        <v>3.0303030303030304E-2</v>
      </c>
      <c r="AV60">
        <f t="shared" si="194"/>
        <v>2.9411764705882353E-2</v>
      </c>
      <c r="AW60">
        <f t="shared" si="194"/>
        <v>2.8571428571428571E-2</v>
      </c>
      <c r="AX60">
        <f t="shared" si="194"/>
        <v>2.7777777777777776E-2</v>
      </c>
      <c r="AY60">
        <f t="shared" si="194"/>
        <v>2.7027027027027029E-2</v>
      </c>
      <c r="AZ60">
        <f t="shared" si="194"/>
        <v>2.6315789473684209E-2</v>
      </c>
      <c r="BA60">
        <f t="shared" si="194"/>
        <v>2.564102564102564E-2</v>
      </c>
      <c r="BB60">
        <f t="shared" si="194"/>
        <v>2.5000000000000001E-2</v>
      </c>
      <c r="BC60">
        <f t="shared" si="194"/>
        <v>2.4390243902439025E-2</v>
      </c>
      <c r="BD60">
        <f t="shared" si="194"/>
        <v>2.3809523809523808E-2</v>
      </c>
      <c r="BE60">
        <f t="shared" si="194"/>
        <v>2.3255813953488372E-2</v>
      </c>
      <c r="BF60">
        <f t="shared" si="194"/>
        <v>2.2727272727272728E-2</v>
      </c>
      <c r="BG60">
        <f t="shared" si="194"/>
        <v>2.2222222222222223E-2</v>
      </c>
      <c r="BH60">
        <f t="shared" si="194"/>
        <v>2.1739130434782608E-2</v>
      </c>
      <c r="BI60">
        <f t="shared" si="194"/>
        <v>2.1276595744680851E-2</v>
      </c>
      <c r="BJ60">
        <f t="shared" si="194"/>
        <v>2.0833333333333332E-2</v>
      </c>
      <c r="BK60">
        <f t="shared" si="194"/>
        <v>2.0408163265306121E-2</v>
      </c>
      <c r="BL60">
        <f t="shared" si="194"/>
        <v>0.02</v>
      </c>
      <c r="BM60">
        <f t="shared" si="194"/>
        <v>1.9607843137254902E-2</v>
      </c>
      <c r="BN60">
        <f t="shared" si="194"/>
        <v>1.9230769230769232E-2</v>
      </c>
      <c r="BO60">
        <f t="shared" si="194"/>
        <v>1.8867924528301886E-2</v>
      </c>
      <c r="BP60">
        <f t="shared" si="194"/>
        <v>1.8518518518518517E-2</v>
      </c>
      <c r="BQ60">
        <f t="shared" si="194"/>
        <v>1.8181818181818181E-2</v>
      </c>
      <c r="BR60">
        <f t="shared" si="194"/>
        <v>1.7857142857142856E-2</v>
      </c>
      <c r="BS60">
        <f t="shared" si="194"/>
        <v>1.7543859649122806E-2</v>
      </c>
      <c r="BT60">
        <f t="shared" si="194"/>
        <v>1.7241379310344827E-2</v>
      </c>
      <c r="BU60">
        <f t="shared" si="194"/>
        <v>1.6949152542372881E-2</v>
      </c>
      <c r="BV60">
        <f t="shared" si="194"/>
        <v>1.6666666666666666E-2</v>
      </c>
      <c r="BW60">
        <f t="shared" si="194"/>
        <v>1.6393442622950821E-2</v>
      </c>
      <c r="BX60">
        <f t="shared" si="194"/>
        <v>1.6129032258064516E-2</v>
      </c>
      <c r="BY60">
        <f t="shared" si="194"/>
        <v>1.5873015873015872E-2</v>
      </c>
      <c r="BZ60">
        <f t="shared" si="194"/>
        <v>1.5625E-2</v>
      </c>
      <c r="CA60">
        <f t="shared" si="194"/>
        <v>1.5384615384615385E-2</v>
      </c>
      <c r="CB60">
        <f t="shared" ref="CB60:DJ60" si="195">$E$6/CB53</f>
        <v>1.5151515151515152E-2</v>
      </c>
      <c r="CC60">
        <f t="shared" si="195"/>
        <v>1.4925373134328358E-2</v>
      </c>
      <c r="CD60">
        <f t="shared" si="195"/>
        <v>1.4705882352941176E-2</v>
      </c>
      <c r="CE60">
        <f t="shared" si="195"/>
        <v>1.4492753623188406E-2</v>
      </c>
      <c r="CF60">
        <f t="shared" si="195"/>
        <v>1.4285714285714285E-2</v>
      </c>
      <c r="CG60">
        <f t="shared" si="195"/>
        <v>1.4084507042253521E-2</v>
      </c>
      <c r="CH60">
        <f t="shared" si="195"/>
        <v>1.3888888888888888E-2</v>
      </c>
      <c r="CI60">
        <f t="shared" si="195"/>
        <v>1.3698630136986301E-2</v>
      </c>
      <c r="CJ60">
        <f t="shared" si="195"/>
        <v>1.3513513513513514E-2</v>
      </c>
      <c r="CK60">
        <f t="shared" si="195"/>
        <v>1.3333333333333334E-2</v>
      </c>
      <c r="CL60">
        <f t="shared" si="195"/>
        <v>1.3157894736842105E-2</v>
      </c>
      <c r="CM60">
        <f t="shared" si="195"/>
        <v>1.2987012987012988E-2</v>
      </c>
      <c r="CN60">
        <f t="shared" si="195"/>
        <v>1.282051282051282E-2</v>
      </c>
      <c r="CO60">
        <f t="shared" si="195"/>
        <v>1.2658227848101266E-2</v>
      </c>
      <c r="CP60">
        <f t="shared" si="195"/>
        <v>1.2500000000000001E-2</v>
      </c>
      <c r="CQ60">
        <f t="shared" si="195"/>
        <v>1.2345679012345678E-2</v>
      </c>
      <c r="CR60">
        <f t="shared" si="195"/>
        <v>1.2195121951219513E-2</v>
      </c>
      <c r="CS60">
        <f t="shared" si="195"/>
        <v>1.2048192771084338E-2</v>
      </c>
      <c r="CT60">
        <f t="shared" si="195"/>
        <v>1.1904761904761904E-2</v>
      </c>
      <c r="CU60">
        <f t="shared" si="195"/>
        <v>1.1764705882352941E-2</v>
      </c>
      <c r="CV60">
        <f t="shared" si="195"/>
        <v>1.1627906976744186E-2</v>
      </c>
      <c r="CW60">
        <f t="shared" si="195"/>
        <v>1.1494252873563218E-2</v>
      </c>
      <c r="CX60">
        <f t="shared" si="195"/>
        <v>1.1363636363636364E-2</v>
      </c>
      <c r="CY60">
        <f t="shared" si="195"/>
        <v>1.1235955056179775E-2</v>
      </c>
      <c r="CZ60">
        <f t="shared" si="195"/>
        <v>1.1111111111111112E-2</v>
      </c>
      <c r="DA60">
        <f t="shared" si="195"/>
        <v>1.098901098901099E-2</v>
      </c>
      <c r="DB60">
        <f t="shared" si="195"/>
        <v>1.0869565217391304E-2</v>
      </c>
      <c r="DC60">
        <f t="shared" si="195"/>
        <v>1.0752688172043012E-2</v>
      </c>
      <c r="DD60">
        <f t="shared" si="195"/>
        <v>1.0638297872340425E-2</v>
      </c>
      <c r="DE60">
        <f t="shared" si="195"/>
        <v>1.0526315789473684E-2</v>
      </c>
      <c r="DF60">
        <f t="shared" si="195"/>
        <v>1.0416666666666666E-2</v>
      </c>
      <c r="DG60">
        <f t="shared" si="195"/>
        <v>1.0309278350515464E-2</v>
      </c>
      <c r="DH60">
        <f t="shared" si="195"/>
        <v>1.020408163265306E-2</v>
      </c>
      <c r="DI60">
        <f t="shared" si="195"/>
        <v>1.0101010101010102E-2</v>
      </c>
      <c r="DJ60">
        <f t="shared" si="195"/>
        <v>0.01</v>
      </c>
    </row>
    <row r="61" spans="11:114" x14ac:dyDescent="0.35">
      <c r="K61" s="36"/>
      <c r="M61" s="27" t="s">
        <v>34</v>
      </c>
      <c r="O61" s="16">
        <f>O60*$E$5</f>
        <v>30</v>
      </c>
      <c r="P61" s="16">
        <f t="shared" ref="P61:CA61" si="196">P60*$E$5</f>
        <v>15</v>
      </c>
      <c r="Q61" s="16">
        <f t="shared" si="196"/>
        <v>10</v>
      </c>
      <c r="R61" s="16">
        <f t="shared" si="196"/>
        <v>7.5</v>
      </c>
      <c r="S61" s="16">
        <f t="shared" si="196"/>
        <v>6</v>
      </c>
      <c r="T61" s="16">
        <f t="shared" si="196"/>
        <v>5</v>
      </c>
      <c r="U61" s="16">
        <f t="shared" si="196"/>
        <v>4.2857142857142856</v>
      </c>
      <c r="V61" s="16">
        <f t="shared" si="196"/>
        <v>3.75</v>
      </c>
      <c r="W61" s="16">
        <f t="shared" si="196"/>
        <v>3.333333333333333</v>
      </c>
      <c r="X61" s="16">
        <f t="shared" si="196"/>
        <v>3</v>
      </c>
      <c r="Y61" s="16">
        <f t="shared" si="196"/>
        <v>2.7272727272727275</v>
      </c>
      <c r="Z61" s="16">
        <f t="shared" si="196"/>
        <v>2.5</v>
      </c>
      <c r="AA61" s="16">
        <f t="shared" si="196"/>
        <v>2.3076923076923079</v>
      </c>
      <c r="AB61" s="16">
        <f t="shared" si="196"/>
        <v>2.1428571428571428</v>
      </c>
      <c r="AC61" s="16">
        <f t="shared" si="196"/>
        <v>2</v>
      </c>
      <c r="AD61" s="16">
        <f t="shared" si="196"/>
        <v>1.875</v>
      </c>
      <c r="AE61" s="16">
        <f t="shared" si="196"/>
        <v>1.7647058823529411</v>
      </c>
      <c r="AF61" s="16">
        <f t="shared" si="196"/>
        <v>1.6666666666666665</v>
      </c>
      <c r="AG61" s="16">
        <f t="shared" si="196"/>
        <v>1.5789473684210527</v>
      </c>
      <c r="AH61" s="16">
        <f t="shared" si="196"/>
        <v>1.5</v>
      </c>
      <c r="AI61" s="16">
        <f t="shared" si="196"/>
        <v>1.4285714285714284</v>
      </c>
      <c r="AJ61" s="16">
        <f t="shared" si="196"/>
        <v>1.3636363636363638</v>
      </c>
      <c r="AK61" s="16">
        <f t="shared" si="196"/>
        <v>1.3043478260869565</v>
      </c>
      <c r="AL61" s="16">
        <f t="shared" si="196"/>
        <v>1.25</v>
      </c>
      <c r="AM61" s="16">
        <f t="shared" si="196"/>
        <v>1.2</v>
      </c>
      <c r="AN61" s="16">
        <f t="shared" si="196"/>
        <v>1.153846153846154</v>
      </c>
      <c r="AO61" s="16">
        <f t="shared" si="196"/>
        <v>1.1111111111111112</v>
      </c>
      <c r="AP61" s="16">
        <f t="shared" si="196"/>
        <v>1.0714285714285714</v>
      </c>
      <c r="AQ61" s="16">
        <f t="shared" si="196"/>
        <v>1.0344827586206897</v>
      </c>
      <c r="AR61" s="16">
        <f t="shared" si="196"/>
        <v>1</v>
      </c>
      <c r="AS61" s="16">
        <f t="shared" si="196"/>
        <v>0.967741935483871</v>
      </c>
      <c r="AT61" s="16">
        <f t="shared" si="196"/>
        <v>0.9375</v>
      </c>
      <c r="AU61" s="16">
        <f t="shared" si="196"/>
        <v>0.90909090909090917</v>
      </c>
      <c r="AV61" s="16">
        <f t="shared" si="196"/>
        <v>0.88235294117647056</v>
      </c>
      <c r="AW61" s="16">
        <f t="shared" si="196"/>
        <v>0.8571428571428571</v>
      </c>
      <c r="AX61" s="16">
        <f t="shared" si="196"/>
        <v>0.83333333333333326</v>
      </c>
      <c r="AY61" s="16">
        <f t="shared" si="196"/>
        <v>0.81081081081081086</v>
      </c>
      <c r="AZ61" s="16">
        <f t="shared" si="196"/>
        <v>0.78947368421052633</v>
      </c>
      <c r="BA61" s="16">
        <f t="shared" si="196"/>
        <v>0.76923076923076916</v>
      </c>
      <c r="BB61" s="16">
        <f t="shared" si="196"/>
        <v>0.75</v>
      </c>
      <c r="BC61" s="16">
        <f t="shared" si="196"/>
        <v>0.73170731707317072</v>
      </c>
      <c r="BD61" s="16">
        <f t="shared" si="196"/>
        <v>0.71428571428571419</v>
      </c>
      <c r="BE61" s="16">
        <f t="shared" si="196"/>
        <v>0.69767441860465118</v>
      </c>
      <c r="BF61" s="16">
        <f t="shared" si="196"/>
        <v>0.68181818181818188</v>
      </c>
      <c r="BG61" s="16">
        <f t="shared" si="196"/>
        <v>0.66666666666666674</v>
      </c>
      <c r="BH61" s="16">
        <f t="shared" si="196"/>
        <v>0.65217391304347827</v>
      </c>
      <c r="BI61" s="16">
        <f t="shared" si="196"/>
        <v>0.63829787234042556</v>
      </c>
      <c r="BJ61" s="16">
        <f t="shared" si="196"/>
        <v>0.625</v>
      </c>
      <c r="BK61" s="16">
        <f t="shared" si="196"/>
        <v>0.61224489795918358</v>
      </c>
      <c r="BL61" s="16">
        <f t="shared" si="196"/>
        <v>0.6</v>
      </c>
      <c r="BM61" s="16">
        <f t="shared" si="196"/>
        <v>0.58823529411764708</v>
      </c>
      <c r="BN61" s="16">
        <f t="shared" si="196"/>
        <v>0.57692307692307698</v>
      </c>
      <c r="BO61" s="16">
        <f t="shared" si="196"/>
        <v>0.56603773584905659</v>
      </c>
      <c r="BP61" s="16">
        <f t="shared" si="196"/>
        <v>0.55555555555555558</v>
      </c>
      <c r="BQ61" s="16">
        <f t="shared" si="196"/>
        <v>0.54545454545454541</v>
      </c>
      <c r="BR61" s="16">
        <f t="shared" si="196"/>
        <v>0.5357142857142857</v>
      </c>
      <c r="BS61" s="16">
        <f t="shared" si="196"/>
        <v>0.52631578947368418</v>
      </c>
      <c r="BT61" s="16">
        <f t="shared" si="196"/>
        <v>0.51724137931034486</v>
      </c>
      <c r="BU61" s="16">
        <f t="shared" si="196"/>
        <v>0.50847457627118642</v>
      </c>
      <c r="BV61" s="16">
        <f t="shared" si="196"/>
        <v>0.5</v>
      </c>
      <c r="BW61" s="16">
        <f t="shared" si="196"/>
        <v>0.49180327868852464</v>
      </c>
      <c r="BX61" s="16">
        <f t="shared" si="196"/>
        <v>0.4838709677419355</v>
      </c>
      <c r="BY61" s="16">
        <f t="shared" si="196"/>
        <v>0.47619047619047616</v>
      </c>
      <c r="BZ61" s="16">
        <f t="shared" si="196"/>
        <v>0.46875</v>
      </c>
      <c r="CA61" s="16">
        <f t="shared" si="196"/>
        <v>0.46153846153846156</v>
      </c>
      <c r="CB61" s="16">
        <f t="shared" ref="CB61:DI61" si="197">CB60*$E$5</f>
        <v>0.45454545454545459</v>
      </c>
      <c r="CC61" s="16">
        <f t="shared" si="197"/>
        <v>0.44776119402985076</v>
      </c>
      <c r="CD61" s="16">
        <f t="shared" si="197"/>
        <v>0.44117647058823528</v>
      </c>
      <c r="CE61" s="16">
        <f t="shared" si="197"/>
        <v>0.43478260869565216</v>
      </c>
      <c r="CF61" s="16">
        <f t="shared" si="197"/>
        <v>0.42857142857142855</v>
      </c>
      <c r="CG61" s="16">
        <f t="shared" si="197"/>
        <v>0.42253521126760563</v>
      </c>
      <c r="CH61" s="16">
        <f t="shared" si="197"/>
        <v>0.41666666666666663</v>
      </c>
      <c r="CI61" s="16">
        <f t="shared" si="197"/>
        <v>0.41095890410958902</v>
      </c>
      <c r="CJ61" s="16">
        <f t="shared" si="197"/>
        <v>0.40540540540540543</v>
      </c>
      <c r="CK61" s="16">
        <f t="shared" si="197"/>
        <v>0.4</v>
      </c>
      <c r="CL61" s="16">
        <f t="shared" si="197"/>
        <v>0.39473684210526316</v>
      </c>
      <c r="CM61" s="16">
        <f t="shared" si="197"/>
        <v>0.38961038961038963</v>
      </c>
      <c r="CN61" s="16">
        <f t="shared" si="197"/>
        <v>0.38461538461538458</v>
      </c>
      <c r="CO61" s="16">
        <f t="shared" si="197"/>
        <v>0.37974683544303794</v>
      </c>
      <c r="CP61" s="16">
        <f t="shared" si="197"/>
        <v>0.375</v>
      </c>
      <c r="CQ61" s="16">
        <f t="shared" si="197"/>
        <v>0.37037037037037035</v>
      </c>
      <c r="CR61" s="16">
        <f t="shared" si="197"/>
        <v>0.36585365853658536</v>
      </c>
      <c r="CS61" s="16">
        <f t="shared" si="197"/>
        <v>0.36144578313253012</v>
      </c>
      <c r="CT61" s="16">
        <f t="shared" si="197"/>
        <v>0.3571428571428571</v>
      </c>
      <c r="CU61" s="16">
        <f t="shared" si="197"/>
        <v>0.3529411764705882</v>
      </c>
      <c r="CV61" s="16">
        <f t="shared" si="197"/>
        <v>0.34883720930232559</v>
      </c>
      <c r="CW61" s="16">
        <f t="shared" si="197"/>
        <v>0.34482758620689657</v>
      </c>
      <c r="CX61" s="16">
        <f t="shared" si="197"/>
        <v>0.34090909090909094</v>
      </c>
      <c r="CY61" s="16">
        <f t="shared" si="197"/>
        <v>0.33707865168539325</v>
      </c>
      <c r="CZ61" s="16">
        <f t="shared" si="197"/>
        <v>0.33333333333333337</v>
      </c>
      <c r="DA61" s="16">
        <f t="shared" si="197"/>
        <v>0.32967032967032972</v>
      </c>
      <c r="DB61" s="16">
        <f t="shared" si="197"/>
        <v>0.32608695652173914</v>
      </c>
      <c r="DC61" s="16">
        <f t="shared" si="197"/>
        <v>0.32258064516129037</v>
      </c>
      <c r="DD61" s="16">
        <f t="shared" si="197"/>
        <v>0.31914893617021278</v>
      </c>
      <c r="DE61" s="16">
        <f t="shared" si="197"/>
        <v>0.31578947368421051</v>
      </c>
      <c r="DF61" s="16">
        <f t="shared" si="197"/>
        <v>0.3125</v>
      </c>
      <c r="DG61" s="16">
        <f t="shared" si="197"/>
        <v>0.30927835051546393</v>
      </c>
      <c r="DH61" s="16">
        <f t="shared" si="197"/>
        <v>0.30612244897959179</v>
      </c>
      <c r="DI61" s="16">
        <f t="shared" si="197"/>
        <v>0.30303030303030304</v>
      </c>
      <c r="DJ61" s="16">
        <f>DJ60*$E$5</f>
        <v>0.3</v>
      </c>
    </row>
    <row r="62" spans="11:114" x14ac:dyDescent="0.35">
      <c r="K62" s="36"/>
    </row>
    <row r="63" spans="11:114" x14ac:dyDescent="0.35">
      <c r="K63" s="36"/>
      <c r="M63" s="25" t="s">
        <v>35</v>
      </c>
      <c r="O63" s="34">
        <f t="shared" ref="O63:AT63" si="198">($E$7/$E$8)/(O53*$E$9)</f>
        <v>100</v>
      </c>
      <c r="P63" s="34">
        <f t="shared" si="198"/>
        <v>50</v>
      </c>
      <c r="Q63" s="34">
        <f t="shared" si="198"/>
        <v>33.333333333333336</v>
      </c>
      <c r="R63" s="34">
        <f t="shared" si="198"/>
        <v>25</v>
      </c>
      <c r="S63" s="34">
        <f t="shared" si="198"/>
        <v>20</v>
      </c>
      <c r="T63" s="34">
        <f t="shared" si="198"/>
        <v>16.666666666666668</v>
      </c>
      <c r="U63" s="34">
        <f t="shared" si="198"/>
        <v>14.285714285714286</v>
      </c>
      <c r="V63" s="34">
        <f t="shared" si="198"/>
        <v>12.5</v>
      </c>
      <c r="W63" s="34">
        <f t="shared" si="198"/>
        <v>11.111111111111111</v>
      </c>
      <c r="X63" s="34">
        <f t="shared" si="198"/>
        <v>10</v>
      </c>
      <c r="Y63" s="34">
        <f t="shared" si="198"/>
        <v>9.0909090909090917</v>
      </c>
      <c r="Z63" s="34">
        <f t="shared" si="198"/>
        <v>8.3333333333333339</v>
      </c>
      <c r="AA63" s="34">
        <f t="shared" si="198"/>
        <v>7.6923076923076925</v>
      </c>
      <c r="AB63" s="34">
        <f t="shared" si="198"/>
        <v>7.1428571428571432</v>
      </c>
      <c r="AC63" s="34">
        <f t="shared" si="198"/>
        <v>6.666666666666667</v>
      </c>
      <c r="AD63" s="34">
        <f t="shared" si="198"/>
        <v>6.25</v>
      </c>
      <c r="AE63" s="34">
        <f t="shared" si="198"/>
        <v>5.882352941176471</v>
      </c>
      <c r="AF63" s="34">
        <f t="shared" si="198"/>
        <v>5.5555555555555554</v>
      </c>
      <c r="AG63" s="34">
        <f t="shared" si="198"/>
        <v>5.2631578947368425</v>
      </c>
      <c r="AH63" s="34">
        <f t="shared" si="198"/>
        <v>5</v>
      </c>
      <c r="AI63" s="34">
        <f t="shared" si="198"/>
        <v>4.7619047619047619</v>
      </c>
      <c r="AJ63" s="34">
        <f t="shared" si="198"/>
        <v>4.5454545454545459</v>
      </c>
      <c r="AK63" s="34">
        <f t="shared" si="198"/>
        <v>4.3478260869565215</v>
      </c>
      <c r="AL63" s="34">
        <f t="shared" si="198"/>
        <v>4.166666666666667</v>
      </c>
      <c r="AM63" s="34">
        <f t="shared" si="198"/>
        <v>4</v>
      </c>
      <c r="AN63" s="34">
        <f t="shared" si="198"/>
        <v>3.8461538461538463</v>
      </c>
      <c r="AO63" s="34">
        <f t="shared" si="198"/>
        <v>3.7037037037037037</v>
      </c>
      <c r="AP63" s="34">
        <f t="shared" si="198"/>
        <v>3.5714285714285716</v>
      </c>
      <c r="AQ63" s="34">
        <f t="shared" si="198"/>
        <v>3.4482758620689653</v>
      </c>
      <c r="AR63" s="34">
        <f t="shared" si="198"/>
        <v>3.3333333333333335</v>
      </c>
      <c r="AS63" s="34">
        <f t="shared" si="198"/>
        <v>3.225806451612903</v>
      </c>
      <c r="AT63" s="34">
        <f t="shared" si="198"/>
        <v>3.125</v>
      </c>
      <c r="AU63" s="34">
        <f t="shared" ref="AU63:BZ63" si="199">($E$7/$E$8)/(AU53*$E$9)</f>
        <v>3.0303030303030303</v>
      </c>
      <c r="AV63" s="34">
        <f t="shared" si="199"/>
        <v>2.9411764705882355</v>
      </c>
      <c r="AW63" s="34">
        <f t="shared" si="199"/>
        <v>2.8571428571428572</v>
      </c>
      <c r="AX63" s="34">
        <f t="shared" si="199"/>
        <v>2.7777777777777777</v>
      </c>
      <c r="AY63" s="34">
        <f t="shared" si="199"/>
        <v>2.7027027027027026</v>
      </c>
      <c r="AZ63" s="34">
        <f t="shared" si="199"/>
        <v>2.6315789473684212</v>
      </c>
      <c r="BA63" s="34">
        <f t="shared" si="199"/>
        <v>2.5641025641025643</v>
      </c>
      <c r="BB63" s="34">
        <f t="shared" si="199"/>
        <v>2.5</v>
      </c>
      <c r="BC63" s="34">
        <f t="shared" si="199"/>
        <v>2.4390243902439024</v>
      </c>
      <c r="BD63" s="34">
        <f t="shared" si="199"/>
        <v>2.3809523809523809</v>
      </c>
      <c r="BE63" s="34">
        <f t="shared" si="199"/>
        <v>2.3255813953488373</v>
      </c>
      <c r="BF63" s="34">
        <f t="shared" si="199"/>
        <v>2.2727272727272729</v>
      </c>
      <c r="BG63" s="34">
        <f t="shared" si="199"/>
        <v>2.2222222222222223</v>
      </c>
      <c r="BH63" s="34">
        <f t="shared" si="199"/>
        <v>2.1739130434782608</v>
      </c>
      <c r="BI63" s="34">
        <f t="shared" si="199"/>
        <v>2.1276595744680851</v>
      </c>
      <c r="BJ63" s="34">
        <f t="shared" si="199"/>
        <v>2.0833333333333335</v>
      </c>
      <c r="BK63" s="34">
        <f t="shared" si="199"/>
        <v>2.0408163265306123</v>
      </c>
      <c r="BL63" s="34">
        <f t="shared" si="199"/>
        <v>2</v>
      </c>
      <c r="BM63" s="34">
        <f t="shared" si="199"/>
        <v>1.9607843137254901</v>
      </c>
      <c r="BN63" s="34">
        <f t="shared" si="199"/>
        <v>1.9230769230769231</v>
      </c>
      <c r="BO63" s="34">
        <f t="shared" si="199"/>
        <v>1.8867924528301887</v>
      </c>
      <c r="BP63" s="34">
        <f t="shared" si="199"/>
        <v>1.8518518518518519</v>
      </c>
      <c r="BQ63" s="34">
        <f t="shared" si="199"/>
        <v>1.8181818181818181</v>
      </c>
      <c r="BR63" s="34">
        <f t="shared" si="199"/>
        <v>1.7857142857142858</v>
      </c>
      <c r="BS63" s="34">
        <f t="shared" si="199"/>
        <v>1.7543859649122806</v>
      </c>
      <c r="BT63" s="34">
        <f t="shared" si="199"/>
        <v>1.7241379310344827</v>
      </c>
      <c r="BU63" s="34">
        <f t="shared" si="199"/>
        <v>1.6949152542372881</v>
      </c>
      <c r="BV63" s="34">
        <f t="shared" si="199"/>
        <v>1.6666666666666667</v>
      </c>
      <c r="BW63" s="34">
        <f t="shared" si="199"/>
        <v>1.639344262295082</v>
      </c>
      <c r="BX63" s="34">
        <f t="shared" si="199"/>
        <v>1.6129032258064515</v>
      </c>
      <c r="BY63" s="34">
        <f t="shared" si="199"/>
        <v>1.5873015873015872</v>
      </c>
      <c r="BZ63" s="34">
        <f t="shared" si="199"/>
        <v>1.5625</v>
      </c>
      <c r="CA63" s="34">
        <f t="shared" ref="CA63:DJ63" si="200">($E$7/$E$8)/(CA53*$E$9)</f>
        <v>1.5384615384615385</v>
      </c>
      <c r="CB63" s="34">
        <f t="shared" si="200"/>
        <v>1.5151515151515151</v>
      </c>
      <c r="CC63" s="34">
        <f t="shared" si="200"/>
        <v>1.4925373134328359</v>
      </c>
      <c r="CD63" s="34">
        <f t="shared" si="200"/>
        <v>1.4705882352941178</v>
      </c>
      <c r="CE63" s="34">
        <f t="shared" si="200"/>
        <v>1.4492753623188406</v>
      </c>
      <c r="CF63" s="34">
        <f t="shared" si="200"/>
        <v>1.4285714285714286</v>
      </c>
      <c r="CG63" s="34">
        <f t="shared" si="200"/>
        <v>1.408450704225352</v>
      </c>
      <c r="CH63" s="34">
        <f t="shared" si="200"/>
        <v>1.3888888888888888</v>
      </c>
      <c r="CI63" s="34">
        <f t="shared" si="200"/>
        <v>1.3698630136986301</v>
      </c>
      <c r="CJ63" s="34">
        <f t="shared" si="200"/>
        <v>1.3513513513513513</v>
      </c>
      <c r="CK63" s="34">
        <f t="shared" si="200"/>
        <v>1.3333333333333333</v>
      </c>
      <c r="CL63" s="34">
        <f t="shared" si="200"/>
        <v>1.3157894736842106</v>
      </c>
      <c r="CM63" s="34">
        <f t="shared" si="200"/>
        <v>1.2987012987012987</v>
      </c>
      <c r="CN63" s="34">
        <f t="shared" si="200"/>
        <v>1.2820512820512822</v>
      </c>
      <c r="CO63" s="34">
        <f t="shared" si="200"/>
        <v>1.2658227848101267</v>
      </c>
      <c r="CP63" s="34">
        <f t="shared" si="200"/>
        <v>1.25</v>
      </c>
      <c r="CQ63" s="34">
        <f t="shared" si="200"/>
        <v>1.2345679012345678</v>
      </c>
      <c r="CR63" s="34">
        <f t="shared" si="200"/>
        <v>1.2195121951219512</v>
      </c>
      <c r="CS63" s="34">
        <f t="shared" si="200"/>
        <v>1.2048192771084338</v>
      </c>
      <c r="CT63" s="34">
        <f t="shared" si="200"/>
        <v>1.1904761904761905</v>
      </c>
      <c r="CU63" s="34">
        <f t="shared" si="200"/>
        <v>1.1764705882352942</v>
      </c>
      <c r="CV63" s="34">
        <f t="shared" si="200"/>
        <v>1.1627906976744187</v>
      </c>
      <c r="CW63" s="34">
        <f t="shared" si="200"/>
        <v>1.1494252873563218</v>
      </c>
      <c r="CX63" s="34">
        <f t="shared" si="200"/>
        <v>1.1363636363636365</v>
      </c>
      <c r="CY63" s="34">
        <f t="shared" si="200"/>
        <v>1.1235955056179776</v>
      </c>
      <c r="CZ63" s="34">
        <f t="shared" si="200"/>
        <v>1.1111111111111112</v>
      </c>
      <c r="DA63" s="34">
        <f t="shared" si="200"/>
        <v>1.098901098901099</v>
      </c>
      <c r="DB63" s="34">
        <f t="shared" si="200"/>
        <v>1.0869565217391304</v>
      </c>
      <c r="DC63" s="34">
        <f t="shared" si="200"/>
        <v>1.075268817204301</v>
      </c>
      <c r="DD63" s="34">
        <f t="shared" si="200"/>
        <v>1.0638297872340425</v>
      </c>
      <c r="DE63" s="34">
        <f t="shared" si="200"/>
        <v>1.0526315789473684</v>
      </c>
      <c r="DF63" s="34">
        <f t="shared" si="200"/>
        <v>1.0416666666666667</v>
      </c>
      <c r="DG63" s="34">
        <f t="shared" si="200"/>
        <v>1.0309278350515463</v>
      </c>
      <c r="DH63" s="34">
        <f t="shared" si="200"/>
        <v>1.0204081632653061</v>
      </c>
      <c r="DI63" s="34">
        <f t="shared" si="200"/>
        <v>1.0101010101010102</v>
      </c>
      <c r="DJ63" s="34">
        <f t="shared" si="200"/>
        <v>1</v>
      </c>
    </row>
    <row r="64" spans="11:114" x14ac:dyDescent="0.35">
      <c r="K64" s="36"/>
    </row>
    <row r="65" spans="11:114" x14ac:dyDescent="0.35">
      <c r="K65" s="36"/>
      <c r="M65" s="28" t="s">
        <v>25</v>
      </c>
      <c r="O65" s="16">
        <f t="shared" ref="O65:AT65" si="201">$E$108/(O53*$E$9)</f>
        <v>0</v>
      </c>
      <c r="P65" s="16">
        <f t="shared" si="201"/>
        <v>0</v>
      </c>
      <c r="Q65" s="16">
        <f t="shared" si="201"/>
        <v>0</v>
      </c>
      <c r="R65" s="16">
        <f t="shared" si="201"/>
        <v>0</v>
      </c>
      <c r="S65" s="16">
        <f t="shared" si="201"/>
        <v>0</v>
      </c>
      <c r="T65" s="16">
        <f t="shared" si="201"/>
        <v>0</v>
      </c>
      <c r="U65" s="16">
        <f t="shared" si="201"/>
        <v>0</v>
      </c>
      <c r="V65" s="16">
        <f t="shared" si="201"/>
        <v>0</v>
      </c>
      <c r="W65" s="16">
        <f t="shared" si="201"/>
        <v>0</v>
      </c>
      <c r="X65" s="16">
        <f t="shared" si="201"/>
        <v>0</v>
      </c>
      <c r="Y65" s="16">
        <f t="shared" si="201"/>
        <v>0</v>
      </c>
      <c r="Z65" s="16">
        <f t="shared" si="201"/>
        <v>0</v>
      </c>
      <c r="AA65" s="16">
        <f t="shared" si="201"/>
        <v>0</v>
      </c>
      <c r="AB65" s="16">
        <f t="shared" si="201"/>
        <v>0</v>
      </c>
      <c r="AC65" s="16">
        <f t="shared" si="201"/>
        <v>0</v>
      </c>
      <c r="AD65" s="16">
        <f t="shared" si="201"/>
        <v>0</v>
      </c>
      <c r="AE65" s="16">
        <f t="shared" si="201"/>
        <v>0</v>
      </c>
      <c r="AF65" s="16">
        <f t="shared" si="201"/>
        <v>0</v>
      </c>
      <c r="AG65" s="16">
        <f t="shared" si="201"/>
        <v>0</v>
      </c>
      <c r="AH65" s="16">
        <f t="shared" si="201"/>
        <v>0</v>
      </c>
      <c r="AI65" s="16">
        <f t="shared" si="201"/>
        <v>0</v>
      </c>
      <c r="AJ65" s="16">
        <f t="shared" si="201"/>
        <v>0</v>
      </c>
      <c r="AK65" s="16">
        <f t="shared" si="201"/>
        <v>0</v>
      </c>
      <c r="AL65" s="16">
        <f t="shared" si="201"/>
        <v>0</v>
      </c>
      <c r="AM65" s="16">
        <f t="shared" si="201"/>
        <v>0</v>
      </c>
      <c r="AN65" s="16">
        <f t="shared" si="201"/>
        <v>0</v>
      </c>
      <c r="AO65" s="16">
        <f t="shared" si="201"/>
        <v>0</v>
      </c>
      <c r="AP65" s="16">
        <f t="shared" si="201"/>
        <v>0</v>
      </c>
      <c r="AQ65" s="16">
        <f t="shared" si="201"/>
        <v>0</v>
      </c>
      <c r="AR65" s="16">
        <f t="shared" si="201"/>
        <v>0</v>
      </c>
      <c r="AS65" s="16">
        <f t="shared" si="201"/>
        <v>0</v>
      </c>
      <c r="AT65" s="16">
        <f t="shared" si="201"/>
        <v>0</v>
      </c>
      <c r="AU65" s="16">
        <f t="shared" ref="AU65:BZ65" si="202">$E$108/(AU53*$E$9)</f>
        <v>0</v>
      </c>
      <c r="AV65" s="16">
        <f t="shared" si="202"/>
        <v>0</v>
      </c>
      <c r="AW65" s="16">
        <f t="shared" si="202"/>
        <v>0</v>
      </c>
      <c r="AX65" s="16">
        <f t="shared" si="202"/>
        <v>0</v>
      </c>
      <c r="AY65" s="16">
        <f t="shared" si="202"/>
        <v>0</v>
      </c>
      <c r="AZ65" s="16">
        <f t="shared" si="202"/>
        <v>0</v>
      </c>
      <c r="BA65" s="16">
        <f t="shared" si="202"/>
        <v>0</v>
      </c>
      <c r="BB65" s="16">
        <f t="shared" si="202"/>
        <v>0</v>
      </c>
      <c r="BC65" s="16">
        <f t="shared" si="202"/>
        <v>0</v>
      </c>
      <c r="BD65" s="16">
        <f t="shared" si="202"/>
        <v>0</v>
      </c>
      <c r="BE65" s="16">
        <f t="shared" si="202"/>
        <v>0</v>
      </c>
      <c r="BF65" s="16">
        <f t="shared" si="202"/>
        <v>0</v>
      </c>
      <c r="BG65" s="16">
        <f t="shared" si="202"/>
        <v>0</v>
      </c>
      <c r="BH65" s="16">
        <f t="shared" si="202"/>
        <v>0</v>
      </c>
      <c r="BI65" s="16">
        <f t="shared" si="202"/>
        <v>0</v>
      </c>
      <c r="BJ65" s="16">
        <f t="shared" si="202"/>
        <v>0</v>
      </c>
      <c r="BK65" s="16">
        <f t="shared" si="202"/>
        <v>0</v>
      </c>
      <c r="BL65" s="16">
        <f t="shared" si="202"/>
        <v>0</v>
      </c>
      <c r="BM65" s="16">
        <f t="shared" si="202"/>
        <v>0</v>
      </c>
      <c r="BN65" s="16">
        <f t="shared" si="202"/>
        <v>0</v>
      </c>
      <c r="BO65" s="16">
        <f t="shared" si="202"/>
        <v>0</v>
      </c>
      <c r="BP65" s="16">
        <f t="shared" si="202"/>
        <v>0</v>
      </c>
      <c r="BQ65" s="16">
        <f t="shared" si="202"/>
        <v>0</v>
      </c>
      <c r="BR65" s="16">
        <f t="shared" si="202"/>
        <v>0</v>
      </c>
      <c r="BS65" s="16">
        <f t="shared" si="202"/>
        <v>0</v>
      </c>
      <c r="BT65" s="16">
        <f t="shared" si="202"/>
        <v>0</v>
      </c>
      <c r="BU65" s="16">
        <f t="shared" si="202"/>
        <v>0</v>
      </c>
      <c r="BV65" s="16">
        <f t="shared" si="202"/>
        <v>0</v>
      </c>
      <c r="BW65" s="16">
        <f t="shared" si="202"/>
        <v>0</v>
      </c>
      <c r="BX65" s="16">
        <f t="shared" si="202"/>
        <v>0</v>
      </c>
      <c r="BY65" s="16">
        <f t="shared" si="202"/>
        <v>0</v>
      </c>
      <c r="BZ65" s="16">
        <f t="shared" si="202"/>
        <v>0</v>
      </c>
      <c r="CA65" s="16">
        <f t="shared" ref="CA65:DJ65" si="203">$E$108/(CA53*$E$9)</f>
        <v>0</v>
      </c>
      <c r="CB65" s="16">
        <f t="shared" si="203"/>
        <v>0</v>
      </c>
      <c r="CC65" s="16">
        <f t="shared" si="203"/>
        <v>0</v>
      </c>
      <c r="CD65" s="16">
        <f t="shared" si="203"/>
        <v>0</v>
      </c>
      <c r="CE65" s="16">
        <f t="shared" si="203"/>
        <v>0</v>
      </c>
      <c r="CF65" s="16">
        <f t="shared" si="203"/>
        <v>0</v>
      </c>
      <c r="CG65" s="16">
        <f t="shared" si="203"/>
        <v>0</v>
      </c>
      <c r="CH65" s="16">
        <f t="shared" si="203"/>
        <v>0</v>
      </c>
      <c r="CI65" s="16">
        <f t="shared" si="203"/>
        <v>0</v>
      </c>
      <c r="CJ65" s="16">
        <f t="shared" si="203"/>
        <v>0</v>
      </c>
      <c r="CK65" s="16">
        <f t="shared" si="203"/>
        <v>0</v>
      </c>
      <c r="CL65" s="16">
        <f t="shared" si="203"/>
        <v>0</v>
      </c>
      <c r="CM65" s="16">
        <f t="shared" si="203"/>
        <v>0</v>
      </c>
      <c r="CN65" s="16">
        <f t="shared" si="203"/>
        <v>0</v>
      </c>
      <c r="CO65" s="16">
        <f t="shared" si="203"/>
        <v>0</v>
      </c>
      <c r="CP65" s="16">
        <f t="shared" si="203"/>
        <v>0</v>
      </c>
      <c r="CQ65" s="16">
        <f t="shared" si="203"/>
        <v>0</v>
      </c>
      <c r="CR65" s="16">
        <f t="shared" si="203"/>
        <v>0</v>
      </c>
      <c r="CS65" s="16">
        <f t="shared" si="203"/>
        <v>0</v>
      </c>
      <c r="CT65" s="16">
        <f t="shared" si="203"/>
        <v>0</v>
      </c>
      <c r="CU65" s="16">
        <f t="shared" si="203"/>
        <v>0</v>
      </c>
      <c r="CV65" s="16">
        <f t="shared" si="203"/>
        <v>0</v>
      </c>
      <c r="CW65" s="16">
        <f t="shared" si="203"/>
        <v>0</v>
      </c>
      <c r="CX65" s="16">
        <f t="shared" si="203"/>
        <v>0</v>
      </c>
      <c r="CY65" s="16">
        <f t="shared" si="203"/>
        <v>0</v>
      </c>
      <c r="CZ65" s="16">
        <f t="shared" si="203"/>
        <v>0</v>
      </c>
      <c r="DA65" s="16">
        <f t="shared" si="203"/>
        <v>0</v>
      </c>
      <c r="DB65" s="16">
        <f t="shared" si="203"/>
        <v>0</v>
      </c>
      <c r="DC65" s="16">
        <f t="shared" si="203"/>
        <v>0</v>
      </c>
      <c r="DD65" s="16">
        <f t="shared" si="203"/>
        <v>0</v>
      </c>
      <c r="DE65" s="16">
        <f t="shared" si="203"/>
        <v>0</v>
      </c>
      <c r="DF65" s="16">
        <f t="shared" si="203"/>
        <v>0</v>
      </c>
      <c r="DG65" s="16">
        <f t="shared" si="203"/>
        <v>0</v>
      </c>
      <c r="DH65" s="16">
        <f t="shared" si="203"/>
        <v>0</v>
      </c>
      <c r="DI65" s="16">
        <f t="shared" si="203"/>
        <v>0</v>
      </c>
      <c r="DJ65" s="16">
        <f t="shared" si="203"/>
        <v>0</v>
      </c>
    </row>
    <row r="66" spans="11:114" x14ac:dyDescent="0.35">
      <c r="K66" s="36"/>
    </row>
    <row r="67" spans="11:114" x14ac:dyDescent="0.35">
      <c r="K67" s="36"/>
      <c r="M67" s="29" t="s">
        <v>37</v>
      </c>
      <c r="O67">
        <f t="shared" ref="O67:AT67" si="204">-LOG($E$12,2)</f>
        <v>7.4000581443776928E-2</v>
      </c>
      <c r="P67">
        <f t="shared" si="204"/>
        <v>7.4000581443776928E-2</v>
      </c>
      <c r="Q67">
        <f t="shared" si="204"/>
        <v>7.4000581443776928E-2</v>
      </c>
      <c r="R67">
        <f t="shared" si="204"/>
        <v>7.4000581443776928E-2</v>
      </c>
      <c r="S67">
        <f t="shared" si="204"/>
        <v>7.4000581443776928E-2</v>
      </c>
      <c r="T67">
        <f t="shared" si="204"/>
        <v>7.4000581443776928E-2</v>
      </c>
      <c r="U67">
        <f t="shared" si="204"/>
        <v>7.4000581443776928E-2</v>
      </c>
      <c r="V67">
        <f t="shared" si="204"/>
        <v>7.4000581443776928E-2</v>
      </c>
      <c r="W67">
        <f t="shared" si="204"/>
        <v>7.4000581443776928E-2</v>
      </c>
      <c r="X67">
        <f t="shared" si="204"/>
        <v>7.4000581443776928E-2</v>
      </c>
      <c r="Y67">
        <f t="shared" si="204"/>
        <v>7.4000581443776928E-2</v>
      </c>
      <c r="Z67">
        <f t="shared" si="204"/>
        <v>7.4000581443776928E-2</v>
      </c>
      <c r="AA67">
        <f t="shared" si="204"/>
        <v>7.4000581443776928E-2</v>
      </c>
      <c r="AB67">
        <f t="shared" si="204"/>
        <v>7.4000581443776928E-2</v>
      </c>
      <c r="AC67">
        <f t="shared" si="204"/>
        <v>7.4000581443776928E-2</v>
      </c>
      <c r="AD67">
        <f t="shared" si="204"/>
        <v>7.4000581443776928E-2</v>
      </c>
      <c r="AE67">
        <f t="shared" si="204"/>
        <v>7.4000581443776928E-2</v>
      </c>
      <c r="AF67">
        <f t="shared" si="204"/>
        <v>7.4000581443776928E-2</v>
      </c>
      <c r="AG67">
        <f t="shared" si="204"/>
        <v>7.4000581443776928E-2</v>
      </c>
      <c r="AH67">
        <f t="shared" si="204"/>
        <v>7.4000581443776928E-2</v>
      </c>
      <c r="AI67">
        <f t="shared" si="204"/>
        <v>7.4000581443776928E-2</v>
      </c>
      <c r="AJ67">
        <f t="shared" si="204"/>
        <v>7.4000581443776928E-2</v>
      </c>
      <c r="AK67">
        <f t="shared" si="204"/>
        <v>7.4000581443776928E-2</v>
      </c>
      <c r="AL67">
        <f t="shared" si="204"/>
        <v>7.4000581443776928E-2</v>
      </c>
      <c r="AM67">
        <f t="shared" si="204"/>
        <v>7.4000581443776928E-2</v>
      </c>
      <c r="AN67">
        <f t="shared" si="204"/>
        <v>7.4000581443776928E-2</v>
      </c>
      <c r="AO67">
        <f t="shared" si="204"/>
        <v>7.4000581443776928E-2</v>
      </c>
      <c r="AP67">
        <f t="shared" si="204"/>
        <v>7.4000581443776928E-2</v>
      </c>
      <c r="AQ67">
        <f t="shared" si="204"/>
        <v>7.4000581443776928E-2</v>
      </c>
      <c r="AR67">
        <f t="shared" si="204"/>
        <v>7.4000581443776928E-2</v>
      </c>
      <c r="AS67">
        <f t="shared" si="204"/>
        <v>7.4000581443776928E-2</v>
      </c>
      <c r="AT67">
        <f t="shared" si="204"/>
        <v>7.4000581443776928E-2</v>
      </c>
      <c r="AU67">
        <f t="shared" ref="AU67:BZ67" si="205">-LOG($E$12,2)</f>
        <v>7.4000581443776928E-2</v>
      </c>
      <c r="AV67">
        <f t="shared" si="205"/>
        <v>7.4000581443776928E-2</v>
      </c>
      <c r="AW67">
        <f t="shared" si="205"/>
        <v>7.4000581443776928E-2</v>
      </c>
      <c r="AX67">
        <f t="shared" si="205"/>
        <v>7.4000581443776928E-2</v>
      </c>
      <c r="AY67">
        <f t="shared" si="205"/>
        <v>7.4000581443776928E-2</v>
      </c>
      <c r="AZ67">
        <f t="shared" si="205"/>
        <v>7.4000581443776928E-2</v>
      </c>
      <c r="BA67">
        <f t="shared" si="205"/>
        <v>7.4000581443776928E-2</v>
      </c>
      <c r="BB67">
        <f t="shared" si="205"/>
        <v>7.4000581443776928E-2</v>
      </c>
      <c r="BC67">
        <f t="shared" si="205"/>
        <v>7.4000581443776928E-2</v>
      </c>
      <c r="BD67">
        <f t="shared" si="205"/>
        <v>7.4000581443776928E-2</v>
      </c>
      <c r="BE67">
        <f t="shared" si="205"/>
        <v>7.4000581443776928E-2</v>
      </c>
      <c r="BF67">
        <f t="shared" si="205"/>
        <v>7.4000581443776928E-2</v>
      </c>
      <c r="BG67">
        <f t="shared" si="205"/>
        <v>7.4000581443776928E-2</v>
      </c>
      <c r="BH67">
        <f t="shared" si="205"/>
        <v>7.4000581443776928E-2</v>
      </c>
      <c r="BI67">
        <f t="shared" si="205"/>
        <v>7.4000581443776928E-2</v>
      </c>
      <c r="BJ67">
        <f t="shared" si="205"/>
        <v>7.4000581443776928E-2</v>
      </c>
      <c r="BK67">
        <f t="shared" si="205"/>
        <v>7.4000581443776928E-2</v>
      </c>
      <c r="BL67">
        <f t="shared" si="205"/>
        <v>7.4000581443776928E-2</v>
      </c>
      <c r="BM67">
        <f t="shared" si="205"/>
        <v>7.4000581443776928E-2</v>
      </c>
      <c r="BN67">
        <f t="shared" si="205"/>
        <v>7.4000581443776928E-2</v>
      </c>
      <c r="BO67">
        <f t="shared" si="205"/>
        <v>7.4000581443776928E-2</v>
      </c>
      <c r="BP67">
        <f t="shared" si="205"/>
        <v>7.4000581443776928E-2</v>
      </c>
      <c r="BQ67">
        <f t="shared" si="205"/>
        <v>7.4000581443776928E-2</v>
      </c>
      <c r="BR67">
        <f t="shared" si="205"/>
        <v>7.4000581443776928E-2</v>
      </c>
      <c r="BS67">
        <f t="shared" si="205"/>
        <v>7.4000581443776928E-2</v>
      </c>
      <c r="BT67">
        <f t="shared" si="205"/>
        <v>7.4000581443776928E-2</v>
      </c>
      <c r="BU67">
        <f t="shared" si="205"/>
        <v>7.4000581443776928E-2</v>
      </c>
      <c r="BV67">
        <f t="shared" si="205"/>
        <v>7.4000581443776928E-2</v>
      </c>
      <c r="BW67">
        <f t="shared" si="205"/>
        <v>7.4000581443776928E-2</v>
      </c>
      <c r="BX67">
        <f t="shared" si="205"/>
        <v>7.4000581443776928E-2</v>
      </c>
      <c r="BY67">
        <f t="shared" si="205"/>
        <v>7.4000581443776928E-2</v>
      </c>
      <c r="BZ67">
        <f t="shared" si="205"/>
        <v>7.4000581443776928E-2</v>
      </c>
      <c r="CA67">
        <f t="shared" ref="CA67:DJ67" si="206">-LOG($E$12,2)</f>
        <v>7.4000581443776928E-2</v>
      </c>
      <c r="CB67">
        <f t="shared" si="206"/>
        <v>7.4000581443776928E-2</v>
      </c>
      <c r="CC67">
        <f t="shared" si="206"/>
        <v>7.4000581443776928E-2</v>
      </c>
      <c r="CD67">
        <f t="shared" si="206"/>
        <v>7.4000581443776928E-2</v>
      </c>
      <c r="CE67">
        <f t="shared" si="206"/>
        <v>7.4000581443776928E-2</v>
      </c>
      <c r="CF67">
        <f t="shared" si="206"/>
        <v>7.4000581443776928E-2</v>
      </c>
      <c r="CG67">
        <f t="shared" si="206"/>
        <v>7.4000581443776928E-2</v>
      </c>
      <c r="CH67">
        <f t="shared" si="206"/>
        <v>7.4000581443776928E-2</v>
      </c>
      <c r="CI67">
        <f t="shared" si="206"/>
        <v>7.4000581443776928E-2</v>
      </c>
      <c r="CJ67">
        <f t="shared" si="206"/>
        <v>7.4000581443776928E-2</v>
      </c>
      <c r="CK67">
        <f t="shared" si="206"/>
        <v>7.4000581443776928E-2</v>
      </c>
      <c r="CL67">
        <f t="shared" si="206"/>
        <v>7.4000581443776928E-2</v>
      </c>
      <c r="CM67">
        <f t="shared" si="206"/>
        <v>7.4000581443776928E-2</v>
      </c>
      <c r="CN67">
        <f t="shared" si="206"/>
        <v>7.4000581443776928E-2</v>
      </c>
      <c r="CO67">
        <f t="shared" si="206"/>
        <v>7.4000581443776928E-2</v>
      </c>
      <c r="CP67">
        <f t="shared" si="206"/>
        <v>7.4000581443776928E-2</v>
      </c>
      <c r="CQ67">
        <f t="shared" si="206"/>
        <v>7.4000581443776928E-2</v>
      </c>
      <c r="CR67">
        <f t="shared" si="206"/>
        <v>7.4000581443776928E-2</v>
      </c>
      <c r="CS67">
        <f t="shared" si="206"/>
        <v>7.4000581443776928E-2</v>
      </c>
      <c r="CT67">
        <f t="shared" si="206"/>
        <v>7.4000581443776928E-2</v>
      </c>
      <c r="CU67">
        <f t="shared" si="206"/>
        <v>7.4000581443776928E-2</v>
      </c>
      <c r="CV67">
        <f t="shared" si="206"/>
        <v>7.4000581443776928E-2</v>
      </c>
      <c r="CW67">
        <f t="shared" si="206"/>
        <v>7.4000581443776928E-2</v>
      </c>
      <c r="CX67">
        <f t="shared" si="206"/>
        <v>7.4000581443776928E-2</v>
      </c>
      <c r="CY67">
        <f t="shared" si="206"/>
        <v>7.4000581443776928E-2</v>
      </c>
      <c r="CZ67">
        <f t="shared" si="206"/>
        <v>7.4000581443776928E-2</v>
      </c>
      <c r="DA67">
        <f t="shared" si="206"/>
        <v>7.4000581443776928E-2</v>
      </c>
      <c r="DB67">
        <f t="shared" si="206"/>
        <v>7.4000581443776928E-2</v>
      </c>
      <c r="DC67">
        <f t="shared" si="206"/>
        <v>7.4000581443776928E-2</v>
      </c>
      <c r="DD67">
        <f t="shared" si="206"/>
        <v>7.4000581443776928E-2</v>
      </c>
      <c r="DE67">
        <f t="shared" si="206"/>
        <v>7.4000581443776928E-2</v>
      </c>
      <c r="DF67">
        <f t="shared" si="206"/>
        <v>7.4000581443776928E-2</v>
      </c>
      <c r="DG67">
        <f t="shared" si="206"/>
        <v>7.4000581443776928E-2</v>
      </c>
      <c r="DH67">
        <f t="shared" si="206"/>
        <v>7.4000581443776928E-2</v>
      </c>
      <c r="DI67">
        <f t="shared" si="206"/>
        <v>7.4000581443776928E-2</v>
      </c>
      <c r="DJ67">
        <f t="shared" si="206"/>
        <v>7.4000581443776928E-2</v>
      </c>
    </row>
    <row r="68" spans="11:114" x14ac:dyDescent="0.35">
      <c r="K68" s="36"/>
      <c r="M68" s="30" t="s">
        <v>40</v>
      </c>
      <c r="O68">
        <f t="shared" ref="O68:AT68" si="207">$E$13*O53^(-O67)</f>
        <v>0.03</v>
      </c>
      <c r="P68">
        <f t="shared" si="207"/>
        <v>2.8499999999999994E-2</v>
      </c>
      <c r="Q68">
        <f t="shared" si="207"/>
        <v>2.7657568994278341E-2</v>
      </c>
      <c r="R68">
        <f t="shared" si="207"/>
        <v>2.7074999999999998E-2</v>
      </c>
      <c r="S68">
        <f t="shared" si="207"/>
        <v>2.6631588274370805E-2</v>
      </c>
      <c r="T68">
        <f t="shared" si="207"/>
        <v>2.6274690544564425E-2</v>
      </c>
      <c r="U68">
        <f t="shared" si="207"/>
        <v>2.5976671862191592E-2</v>
      </c>
      <c r="V68">
        <f t="shared" si="207"/>
        <v>2.5721249999999994E-2</v>
      </c>
      <c r="W68">
        <f t="shared" si="207"/>
        <v>2.5498037422442225E-2</v>
      </c>
      <c r="X68">
        <f t="shared" si="207"/>
        <v>2.5300008860652264E-2</v>
      </c>
      <c r="Y68">
        <f t="shared" si="207"/>
        <v>2.5122195474256939E-2</v>
      </c>
      <c r="Z68">
        <f t="shared" si="207"/>
        <v>2.4960956017336201E-2</v>
      </c>
      <c r="AA68">
        <f t="shared" si="207"/>
        <v>2.4813544116801114E-2</v>
      </c>
      <c r="AB68">
        <f t="shared" si="207"/>
        <v>2.4677838269082014E-2</v>
      </c>
      <c r="AC68">
        <f t="shared" si="207"/>
        <v>2.4552166337520821E-2</v>
      </c>
      <c r="AD68">
        <f t="shared" si="207"/>
        <v>2.4435187499999997E-2</v>
      </c>
      <c r="AE68">
        <f t="shared" si="207"/>
        <v>2.4325810492720139E-2</v>
      </c>
      <c r="AF68">
        <f t="shared" si="207"/>
        <v>2.4223135551320114E-2</v>
      </c>
      <c r="AG68">
        <f t="shared" si="207"/>
        <v>2.4126412269453047E-2</v>
      </c>
      <c r="AH68">
        <f t="shared" si="207"/>
        <v>2.4035008417619647E-2</v>
      </c>
      <c r="AI68">
        <f t="shared" si="207"/>
        <v>2.3948386475676431E-2</v>
      </c>
      <c r="AJ68">
        <f t="shared" si="207"/>
        <v>2.3866085700544087E-2</v>
      </c>
      <c r="AK68">
        <f t="shared" si="207"/>
        <v>2.3787708235438333E-2</v>
      </c>
      <c r="AL68">
        <f t="shared" si="207"/>
        <v>2.3712908216469389E-2</v>
      </c>
      <c r="AM68">
        <f t="shared" si="207"/>
        <v>2.3641383133853482E-2</v>
      </c>
      <c r="AN68">
        <f t="shared" si="207"/>
        <v>2.3572866910961058E-2</v>
      </c>
      <c r="AO68">
        <f t="shared" si="207"/>
        <v>2.3507124307662899E-2</v>
      </c>
      <c r="AP68">
        <f t="shared" si="207"/>
        <v>2.3443946355627913E-2</v>
      </c>
      <c r="AQ68">
        <f t="shared" si="207"/>
        <v>2.3383146605759488E-2</v>
      </c>
      <c r="AR68">
        <f t="shared" si="207"/>
        <v>2.3324558020644776E-2</v>
      </c>
      <c r="AS68">
        <f t="shared" si="207"/>
        <v>2.3268030383635986E-2</v>
      </c>
      <c r="AT68">
        <f t="shared" si="207"/>
        <v>2.3213428124999991E-2</v>
      </c>
      <c r="AU68">
        <f t="shared" ref="AU68:BZ68" si="208">$E$13*AU53^(-AU67)</f>
        <v>2.3160628487233614E-2</v>
      </c>
      <c r="AV68">
        <f t="shared" si="208"/>
        <v>2.3109519968084136E-2</v>
      </c>
      <c r="AW68">
        <f t="shared" si="208"/>
        <v>2.3060000992410654E-2</v>
      </c>
      <c r="AX68">
        <f t="shared" si="208"/>
        <v>2.3011978773754105E-2</v>
      </c>
      <c r="AY68">
        <f t="shared" si="208"/>
        <v>2.2965368334064172E-2</v>
      </c>
      <c r="AZ68">
        <f t="shared" si="208"/>
        <v>2.2920091655980395E-2</v>
      </c>
      <c r="BA68">
        <f t="shared" si="208"/>
        <v>2.2876076946766542E-2</v>
      </c>
      <c r="BB68">
        <f t="shared" si="208"/>
        <v>2.2833257996738663E-2</v>
      </c>
      <c r="BC68">
        <f t="shared" si="208"/>
        <v>2.2791573618022941E-2</v>
      </c>
      <c r="BD68">
        <f t="shared" si="208"/>
        <v>2.2750967151892607E-2</v>
      </c>
      <c r="BE68">
        <f t="shared" si="208"/>
        <v>2.2711386034888106E-2</v>
      </c>
      <c r="BF68">
        <f t="shared" si="208"/>
        <v>2.2672781415516888E-2</v>
      </c>
      <c r="BG68">
        <f t="shared" si="208"/>
        <v>2.2635107814632675E-2</v>
      </c>
      <c r="BH68">
        <f t="shared" si="208"/>
        <v>2.2598322823666417E-2</v>
      </c>
      <c r="BI68">
        <f t="shared" si="208"/>
        <v>2.2562386835767011E-2</v>
      </c>
      <c r="BJ68">
        <f t="shared" si="208"/>
        <v>2.2527262805645917E-2</v>
      </c>
      <c r="BK68">
        <f t="shared" si="208"/>
        <v>2.2492916034532556E-2</v>
      </c>
      <c r="BL68">
        <f t="shared" si="208"/>
        <v>2.2459313977160809E-2</v>
      </c>
      <c r="BM68">
        <f t="shared" si="208"/>
        <v>2.2426426068138244E-2</v>
      </c>
      <c r="BN68">
        <f t="shared" si="208"/>
        <v>2.2394223565413002E-2</v>
      </c>
      <c r="BO68">
        <f t="shared" si="208"/>
        <v>2.2362679408861309E-2</v>
      </c>
      <c r="BP68">
        <f t="shared" si="208"/>
        <v>2.2331768092279752E-2</v>
      </c>
      <c r="BQ68">
        <f t="shared" si="208"/>
        <v>2.2301465547289082E-2</v>
      </c>
      <c r="BR68">
        <f t="shared" si="208"/>
        <v>2.2271749037846515E-2</v>
      </c>
      <c r="BS68">
        <f t="shared" si="208"/>
        <v>2.2242597064226703E-2</v>
      </c>
      <c r="BT68">
        <f t="shared" si="208"/>
        <v>2.2213989275471514E-2</v>
      </c>
      <c r="BU68">
        <f t="shared" si="208"/>
        <v>2.2185906389429765E-2</v>
      </c>
      <c r="BV68">
        <f t="shared" si="208"/>
        <v>2.2158330119612536E-2</v>
      </c>
      <c r="BW68">
        <f t="shared" si="208"/>
        <v>2.2131243108179936E-2</v>
      </c>
      <c r="BX68">
        <f t="shared" si="208"/>
        <v>2.2104628864454186E-2</v>
      </c>
      <c r="BY68">
        <f t="shared" si="208"/>
        <v>2.2078471708422108E-2</v>
      </c>
      <c r="BZ68">
        <f t="shared" si="208"/>
        <v>2.2052756718749993E-2</v>
      </c>
      <c r="CA68">
        <f t="shared" ref="CA68:DF68" si="209">$E$13*CA53^(-CA67)</f>
        <v>2.2027469684886107E-2</v>
      </c>
      <c r="CB68">
        <f t="shared" si="209"/>
        <v>2.2002597062871936E-2</v>
      </c>
      <c r="CC68">
        <f t="shared" si="209"/>
        <v>2.1978125934523529E-2</v>
      </c>
      <c r="CD68">
        <f t="shared" si="209"/>
        <v>2.1954043969679926E-2</v>
      </c>
      <c r="CE68">
        <f t="shared" si="209"/>
        <v>2.1930339391246625E-2</v>
      </c>
      <c r="CF68">
        <f t="shared" si="209"/>
        <v>2.1907000942790123E-2</v>
      </c>
      <c r="CG68">
        <f t="shared" si="209"/>
        <v>2.188401785846367E-2</v>
      </c>
      <c r="CH68">
        <f t="shared" si="209"/>
        <v>2.1861379835066398E-2</v>
      </c>
      <c r="CI68">
        <f t="shared" si="209"/>
        <v>2.1839077006057053E-2</v>
      </c>
      <c r="CJ68">
        <f t="shared" si="209"/>
        <v>2.1817099917360961E-2</v>
      </c>
      <c r="CK68">
        <f t="shared" si="209"/>
        <v>2.1795439504824037E-2</v>
      </c>
      <c r="CL68">
        <f t="shared" si="209"/>
        <v>2.1774087073181372E-2</v>
      </c>
      <c r="CM68">
        <f t="shared" si="209"/>
        <v>2.1753034276420242E-2</v>
      </c>
      <c r="CN68">
        <f t="shared" si="209"/>
        <v>2.1732273099428216E-2</v>
      </c>
      <c r="CO68">
        <f t="shared" si="209"/>
        <v>2.1711795840827049E-2</v>
      </c>
      <c r="CP68">
        <f t="shared" si="209"/>
        <v>2.1691595096901731E-2</v>
      </c>
      <c r="CQ68">
        <f t="shared" si="209"/>
        <v>2.1671663746542134E-2</v>
      </c>
      <c r="CR68">
        <f t="shared" si="209"/>
        <v>2.1651994937121791E-2</v>
      </c>
      <c r="CS68">
        <f t="shared" si="209"/>
        <v>2.163258207124483E-2</v>
      </c>
      <c r="CT68">
        <f t="shared" si="209"/>
        <v>2.1613418794297977E-2</v>
      </c>
      <c r="CU68">
        <f t="shared" si="209"/>
        <v>2.1594498982749732E-2</v>
      </c>
      <c r="CV68">
        <f t="shared" si="209"/>
        <v>2.15758167331437E-2</v>
      </c>
      <c r="CW68">
        <f t="shared" si="209"/>
        <v>2.1557366351737283E-2</v>
      </c>
      <c r="CX68">
        <f t="shared" si="209"/>
        <v>2.1539142344741039E-2</v>
      </c>
      <c r="CY68">
        <f t="shared" si="209"/>
        <v>2.1521139409117433E-2</v>
      </c>
      <c r="CZ68">
        <f t="shared" si="209"/>
        <v>2.1503352423901043E-2</v>
      </c>
      <c r="DA68">
        <f t="shared" si="209"/>
        <v>2.1485776442005243E-2</v>
      </c>
      <c r="DB68">
        <f t="shared" si="209"/>
        <v>2.1468406682483093E-2</v>
      </c>
      <c r="DC68">
        <f t="shared" si="209"/>
        <v>2.1451238523212568E-2</v>
      </c>
      <c r="DD68">
        <f t="shared" si="209"/>
        <v>2.1434267493978656E-2</v>
      </c>
      <c r="DE68">
        <f t="shared" si="209"/>
        <v>2.1417489269926721E-2</v>
      </c>
      <c r="DF68">
        <f t="shared" si="209"/>
        <v>2.1400899665363619E-2</v>
      </c>
      <c r="DG68">
        <f t="shared" ref="DG68:EL68" si="210">$E$13*DG53^(-DG67)</f>
        <v>2.1384494627884634E-2</v>
      </c>
      <c r="DH68">
        <f t="shared" si="210"/>
        <v>2.1368270232805922E-2</v>
      </c>
      <c r="DI68">
        <f t="shared" si="210"/>
        <v>2.1352222677883739E-2</v>
      </c>
      <c r="DJ68">
        <f t="shared" si="210"/>
        <v>2.1336348278302764E-2</v>
      </c>
    </row>
    <row r="69" spans="11:114" x14ac:dyDescent="0.35">
      <c r="K69" s="36"/>
      <c r="M69" s="29" t="s">
        <v>36</v>
      </c>
      <c r="O69">
        <f>O68</f>
        <v>0.03</v>
      </c>
      <c r="P69">
        <f>O69+P68</f>
        <v>5.8499999999999996E-2</v>
      </c>
      <c r="Q69">
        <f t="shared" ref="Q69" si="211">P69+Q68</f>
        <v>8.6157568994278344E-2</v>
      </c>
      <c r="R69">
        <f t="shared" ref="R69" si="212">Q69+R68</f>
        <v>0.11323256899427835</v>
      </c>
      <c r="S69">
        <f t="shared" ref="S69" si="213">R69+S68</f>
        <v>0.13986415726864915</v>
      </c>
      <c r="T69">
        <f t="shared" ref="T69" si="214">S69+T68</f>
        <v>0.16613884781321359</v>
      </c>
      <c r="U69">
        <f t="shared" ref="U69" si="215">T69+U68</f>
        <v>0.19211551967540519</v>
      </c>
      <c r="V69">
        <f t="shared" ref="V69" si="216">U69+V68</f>
        <v>0.21783676967540519</v>
      </c>
      <c r="W69">
        <f t="shared" ref="W69" si="217">V69+W68</f>
        <v>0.24333480709784741</v>
      </c>
      <c r="X69">
        <f t="shared" ref="X69" si="218">W69+X68</f>
        <v>0.2686348159584997</v>
      </c>
      <c r="Y69">
        <f t="shared" ref="Y69" si="219">X69+Y68</f>
        <v>0.29375701143275662</v>
      </c>
      <c r="Z69">
        <f t="shared" ref="Z69" si="220">Y69+Z68</f>
        <v>0.31871796745009284</v>
      </c>
      <c r="AA69">
        <f t="shared" ref="AA69" si="221">Z69+AA68</f>
        <v>0.34353151156689393</v>
      </c>
      <c r="AB69">
        <f t="shared" ref="AB69" si="222">AA69+AB68</f>
        <v>0.36820934983597597</v>
      </c>
      <c r="AC69">
        <f t="shared" ref="AC69" si="223">AB69+AC68</f>
        <v>0.39276151617349681</v>
      </c>
      <c r="AD69">
        <f t="shared" ref="AD69" si="224">AC69+AD68</f>
        <v>0.41719670367349682</v>
      </c>
      <c r="AE69">
        <f t="shared" ref="AE69" si="225">AD69+AE68</f>
        <v>0.44152251416621696</v>
      </c>
      <c r="AF69">
        <f t="shared" ref="AF69" si="226">AE69+AF68</f>
        <v>0.46574564971753707</v>
      </c>
      <c r="AG69">
        <f t="shared" ref="AG69" si="227">AF69+AG68</f>
        <v>0.48987206198699013</v>
      </c>
      <c r="AH69">
        <f t="shared" ref="AH69" si="228">AG69+AH68</f>
        <v>0.51390707040460981</v>
      </c>
      <c r="AI69">
        <f t="shared" ref="AI69" si="229">AH69+AI68</f>
        <v>0.53785545688028624</v>
      </c>
      <c r="AJ69">
        <f t="shared" ref="AJ69" si="230">AI69+AJ68</f>
        <v>0.56172154258083029</v>
      </c>
      <c r="AK69">
        <f t="shared" ref="AK69" si="231">AJ69+AK68</f>
        <v>0.58550925081626859</v>
      </c>
      <c r="AL69">
        <f t="shared" ref="AL69" si="232">AK69+AL68</f>
        <v>0.60922215903273802</v>
      </c>
      <c r="AM69">
        <f t="shared" ref="AM69" si="233">AL69+AM68</f>
        <v>0.63286354216659146</v>
      </c>
      <c r="AN69">
        <f t="shared" ref="AN69" si="234">AM69+AN68</f>
        <v>0.65643640907755252</v>
      </c>
      <c r="AO69">
        <f t="shared" ref="AO69" si="235">AN69+AO68</f>
        <v>0.6799435333852154</v>
      </c>
      <c r="AP69">
        <f t="shared" ref="AP69" si="236">AO69+AP68</f>
        <v>0.70338747974084337</v>
      </c>
      <c r="AQ69">
        <f t="shared" ref="AQ69" si="237">AP69+AQ68</f>
        <v>0.72677062634660283</v>
      </c>
      <c r="AR69">
        <f t="shared" ref="AR69" si="238">AQ69+AR68</f>
        <v>0.75009518436724765</v>
      </c>
      <c r="AS69">
        <f t="shared" ref="AS69" si="239">AR69+AS68</f>
        <v>0.77336321475088365</v>
      </c>
      <c r="AT69">
        <f t="shared" ref="AT69" si="240">AS69+AT68</f>
        <v>0.79657664287588359</v>
      </c>
      <c r="AU69">
        <f t="shared" ref="AU69" si="241">AT69+AU68</f>
        <v>0.81973727136311725</v>
      </c>
      <c r="AV69">
        <f t="shared" ref="AV69" si="242">AU69+AV68</f>
        <v>0.84284679133120144</v>
      </c>
      <c r="AW69">
        <f t="shared" ref="AW69" si="243">AV69+AW68</f>
        <v>0.86590679232361212</v>
      </c>
      <c r="AX69">
        <f t="shared" ref="AX69" si="244">AW69+AX68</f>
        <v>0.88891877109736628</v>
      </c>
      <c r="AY69">
        <f t="shared" ref="AY69" si="245">AX69+AY68</f>
        <v>0.91188413943143043</v>
      </c>
      <c r="AZ69">
        <f t="shared" ref="AZ69" si="246">AY69+AZ68</f>
        <v>0.93480423108741084</v>
      </c>
      <c r="BA69">
        <f t="shared" ref="BA69" si="247">AZ69+BA68</f>
        <v>0.95768030803417736</v>
      </c>
      <c r="BB69">
        <f t="shared" ref="BB69" si="248">BA69+BB68</f>
        <v>0.980513566030916</v>
      </c>
      <c r="BC69">
        <f t="shared" ref="BC69" si="249">BB69+BC68</f>
        <v>1.003305139648939</v>
      </c>
      <c r="BD69">
        <f t="shared" ref="BD69" si="250">BC69+BD68</f>
        <v>1.0260561068008316</v>
      </c>
      <c r="BE69">
        <f t="shared" ref="BE69" si="251">BD69+BE68</f>
        <v>1.0487674928357198</v>
      </c>
      <c r="BF69">
        <f t="shared" ref="BF69" si="252">BE69+BF68</f>
        <v>1.0714402742512368</v>
      </c>
      <c r="BG69">
        <f t="shared" ref="BG69" si="253">BF69+BG68</f>
        <v>1.0940753820658695</v>
      </c>
      <c r="BH69">
        <f t="shared" ref="BH69" si="254">BG69+BH68</f>
        <v>1.1166737048895359</v>
      </c>
      <c r="BI69">
        <f t="shared" ref="BI69" si="255">BH69+BI68</f>
        <v>1.1392360917253028</v>
      </c>
      <c r="BJ69">
        <f t="shared" ref="BJ69" si="256">BI69+BJ68</f>
        <v>1.1617633545309487</v>
      </c>
      <c r="BK69">
        <f t="shared" ref="BK69" si="257">BJ69+BK68</f>
        <v>1.1842562705654813</v>
      </c>
      <c r="BL69">
        <f t="shared" ref="BL69" si="258">BK69+BL68</f>
        <v>1.2067155845426421</v>
      </c>
      <c r="BM69">
        <f t="shared" ref="BM69" si="259">BL69+BM68</f>
        <v>1.2291420106107802</v>
      </c>
      <c r="BN69">
        <f t="shared" ref="BN69" si="260">BM69+BN68</f>
        <v>1.2515362341761933</v>
      </c>
      <c r="BO69">
        <f t="shared" ref="BO69" si="261">BN69+BO68</f>
        <v>1.2738989135850547</v>
      </c>
      <c r="BP69">
        <f t="shared" ref="BP69" si="262">BO69+BP68</f>
        <v>1.2962306816773344</v>
      </c>
      <c r="BQ69">
        <f t="shared" ref="BQ69" si="263">BP69+BQ68</f>
        <v>1.3185321472246234</v>
      </c>
      <c r="BR69">
        <f t="shared" ref="BR69" si="264">BQ69+BR68</f>
        <v>1.34080389626247</v>
      </c>
      <c r="BS69">
        <f t="shared" ref="BS69" si="265">BR69+BS68</f>
        <v>1.3630464933266966</v>
      </c>
      <c r="BT69">
        <f t="shared" ref="BT69" si="266">BS69+BT68</f>
        <v>1.3852604826021682</v>
      </c>
      <c r="BU69">
        <f t="shared" ref="BU69" si="267">BT69+BU68</f>
        <v>1.407446388991598</v>
      </c>
      <c r="BV69">
        <f t="shared" ref="BV69" si="268">BU69+BV68</f>
        <v>1.4296047191112105</v>
      </c>
      <c r="BW69">
        <f t="shared" ref="BW69" si="269">BV69+BW68</f>
        <v>1.4517359622193904</v>
      </c>
      <c r="BX69">
        <f t="shared" ref="BX69" si="270">BW69+BX68</f>
        <v>1.4738405910838446</v>
      </c>
      <c r="BY69">
        <f t="shared" ref="BY69" si="271">BX69+BY68</f>
        <v>1.4959190627922667</v>
      </c>
      <c r="BZ69">
        <f t="shared" ref="BZ69" si="272">BY69+BZ68</f>
        <v>1.5179718195110168</v>
      </c>
      <c r="CA69">
        <f t="shared" ref="CA69" si="273">BZ69+CA68</f>
        <v>1.5399992891959029</v>
      </c>
      <c r="CB69">
        <f t="shared" ref="CB69" si="274">CA69+CB68</f>
        <v>1.5620018862587748</v>
      </c>
      <c r="CC69">
        <f t="shared" ref="CC69" si="275">CB69+CC68</f>
        <v>1.5839800121932983</v>
      </c>
      <c r="CD69">
        <f t="shared" ref="CD69" si="276">CC69+CD68</f>
        <v>1.6059340561629782</v>
      </c>
      <c r="CE69">
        <f t="shared" ref="CE69" si="277">CD69+CE68</f>
        <v>1.6278643955542249</v>
      </c>
      <c r="CF69">
        <f t="shared" ref="CF69" si="278">CE69+CF68</f>
        <v>1.6497713964970151</v>
      </c>
      <c r="CG69">
        <f t="shared" ref="CG69" si="279">CF69+CG68</f>
        <v>1.6716554143554787</v>
      </c>
      <c r="CH69">
        <f t="shared" ref="CH69" si="280">CG69+CH68</f>
        <v>1.6935167941905451</v>
      </c>
      <c r="CI69">
        <f t="shared" ref="CI69" si="281">CH69+CI68</f>
        <v>1.7153558711966022</v>
      </c>
      <c r="CJ69">
        <f t="shared" ref="CJ69" si="282">CI69+CJ68</f>
        <v>1.7371729711139632</v>
      </c>
      <c r="CK69">
        <f t="shared" ref="CK69" si="283">CJ69+CK68</f>
        <v>1.7589684106187873</v>
      </c>
      <c r="CL69">
        <f t="shared" ref="CL69" si="284">CK69+CL68</f>
        <v>1.7807424976919686</v>
      </c>
      <c r="CM69">
        <f t="shared" ref="CM69" si="285">CL69+CM68</f>
        <v>1.8024955319683889</v>
      </c>
      <c r="CN69">
        <f t="shared" ref="CN69" si="286">CM69+CN68</f>
        <v>1.8242278050678171</v>
      </c>
      <c r="CO69">
        <f t="shared" ref="CO69" si="287">CN69+CO68</f>
        <v>1.8459396009086442</v>
      </c>
      <c r="CP69">
        <f t="shared" ref="CP69" si="288">CO69+CP68</f>
        <v>1.8676311960055458</v>
      </c>
      <c r="CQ69">
        <f t="shared" ref="CQ69" si="289">CP69+CQ68</f>
        <v>1.889302859752088</v>
      </c>
      <c r="CR69">
        <f t="shared" ref="CR69" si="290">CQ69+CR68</f>
        <v>1.9109548546892099</v>
      </c>
      <c r="CS69">
        <f t="shared" ref="CS69" si="291">CR69+CS68</f>
        <v>1.9325874367604547</v>
      </c>
      <c r="CT69">
        <f t="shared" ref="CT69" si="292">CS69+CT68</f>
        <v>1.9542008555547528</v>
      </c>
      <c r="CU69">
        <f t="shared" ref="CU69" si="293">CT69+CU68</f>
        <v>1.9757953545375024</v>
      </c>
      <c r="CV69">
        <f t="shared" ref="CV69" si="294">CU69+CV68</f>
        <v>1.9973711712706461</v>
      </c>
      <c r="CW69">
        <f t="shared" ref="CW69" si="295">CV69+CW68</f>
        <v>2.0189285376223833</v>
      </c>
      <c r="CX69">
        <f t="shared" ref="CX69" si="296">CW69+CX68</f>
        <v>2.0404676799671244</v>
      </c>
      <c r="CY69">
        <f t="shared" ref="CY69" si="297">CX69+CY68</f>
        <v>2.0619888193762419</v>
      </c>
      <c r="CZ69">
        <f t="shared" ref="CZ69" si="298">CY69+CZ68</f>
        <v>2.0834921718001431</v>
      </c>
      <c r="DA69">
        <f t="shared" ref="DA69" si="299">CZ69+DA68</f>
        <v>2.1049779482421482</v>
      </c>
      <c r="DB69">
        <f t="shared" ref="DB69" si="300">DA69+DB68</f>
        <v>2.1264463549246315</v>
      </c>
      <c r="DC69">
        <f t="shared" ref="DC69" si="301">DB69+DC68</f>
        <v>2.1478975934478441</v>
      </c>
      <c r="DD69">
        <f t="shared" ref="DD69" si="302">DC69+DD68</f>
        <v>2.1693318609418228</v>
      </c>
      <c r="DE69">
        <f t="shared" ref="DE69" si="303">DD69+DE68</f>
        <v>2.1907493502117497</v>
      </c>
      <c r="DF69">
        <f t="shared" ref="DF69" si="304">DE69+DF68</f>
        <v>2.2121502498771131</v>
      </c>
      <c r="DG69">
        <f t="shared" ref="DG69" si="305">DF69+DG68</f>
        <v>2.2335347445049978</v>
      </c>
      <c r="DH69">
        <f t="shared" ref="DH69" si="306">DG69+DH68</f>
        <v>2.2549030147378035</v>
      </c>
      <c r="DI69">
        <f t="shared" ref="DI69" si="307">DH69+DI68</f>
        <v>2.2762552374156875</v>
      </c>
      <c r="DJ69">
        <f t="shared" ref="DJ69" si="308">DI69+DJ68</f>
        <v>2.2975915856939904</v>
      </c>
    </row>
    <row r="70" spans="11:114" x14ac:dyDescent="0.35">
      <c r="K70" s="36"/>
      <c r="M70" s="30" t="s">
        <v>38</v>
      </c>
      <c r="O70">
        <f t="shared" ref="O70:AT70" si="309">O69/O53</f>
        <v>0.03</v>
      </c>
      <c r="P70">
        <f t="shared" si="309"/>
        <v>2.9249999999999998E-2</v>
      </c>
      <c r="Q70">
        <f t="shared" si="309"/>
        <v>2.8719189664759448E-2</v>
      </c>
      <c r="R70">
        <f t="shared" si="309"/>
        <v>2.8308142248569586E-2</v>
      </c>
      <c r="S70">
        <f t="shared" si="309"/>
        <v>2.7972831453729828E-2</v>
      </c>
      <c r="T70">
        <f t="shared" si="309"/>
        <v>2.768980796886893E-2</v>
      </c>
      <c r="U70">
        <f t="shared" si="309"/>
        <v>2.7445074239343597E-2</v>
      </c>
      <c r="V70">
        <f t="shared" si="309"/>
        <v>2.7229596209425649E-2</v>
      </c>
      <c r="W70">
        <f t="shared" si="309"/>
        <v>2.7037200788649712E-2</v>
      </c>
      <c r="X70">
        <f t="shared" si="309"/>
        <v>2.6863481595849968E-2</v>
      </c>
      <c r="Y70">
        <f t="shared" si="309"/>
        <v>2.6705182857523328E-2</v>
      </c>
      <c r="Z70">
        <f t="shared" si="309"/>
        <v>2.6559830620841069E-2</v>
      </c>
      <c r="AA70">
        <f t="shared" si="309"/>
        <v>2.6425500889761071E-2</v>
      </c>
      <c r="AB70">
        <f t="shared" si="309"/>
        <v>2.6300667845426857E-2</v>
      </c>
      <c r="AC70">
        <f t="shared" si="309"/>
        <v>2.6184101078233119E-2</v>
      </c>
      <c r="AD70">
        <f t="shared" si="309"/>
        <v>2.6074793979593551E-2</v>
      </c>
      <c r="AE70">
        <f t="shared" si="309"/>
        <v>2.5971912598012764E-2</v>
      </c>
      <c r="AF70">
        <f t="shared" si="309"/>
        <v>2.5874758317640949E-2</v>
      </c>
      <c r="AG70">
        <f t="shared" si="309"/>
        <v>2.5782740104578428E-2</v>
      </c>
      <c r="AH70">
        <f t="shared" si="309"/>
        <v>2.5695353520230491E-2</v>
      </c>
      <c r="AI70">
        <f t="shared" si="309"/>
        <v>2.5612164613346963E-2</v>
      </c>
      <c r="AJ70">
        <f t="shared" si="309"/>
        <v>2.5532797390037741E-2</v>
      </c>
      <c r="AK70">
        <f t="shared" si="309"/>
        <v>2.5456923948533418E-2</v>
      </c>
      <c r="AL70">
        <f t="shared" si="309"/>
        <v>2.5384256626364083E-2</v>
      </c>
      <c r="AM70">
        <f t="shared" si="309"/>
        <v>2.5314541686663659E-2</v>
      </c>
      <c r="AN70">
        <f t="shared" si="309"/>
        <v>2.524755419529048E-2</v>
      </c>
      <c r="AO70">
        <f t="shared" si="309"/>
        <v>2.5183093829082053E-2</v>
      </c>
      <c r="AP70">
        <f t="shared" si="309"/>
        <v>2.5120981419315836E-2</v>
      </c>
      <c r="AQ70">
        <f t="shared" si="309"/>
        <v>2.506105608091734E-2</v>
      </c>
      <c r="AR70">
        <f t="shared" si="309"/>
        <v>2.5003172812241587E-2</v>
      </c>
      <c r="AS70">
        <f t="shared" si="309"/>
        <v>2.4947200475834957E-2</v>
      </c>
      <c r="AT70">
        <f t="shared" si="309"/>
        <v>2.4893020089871362E-2</v>
      </c>
      <c r="AU70">
        <f t="shared" ref="AU70:BZ70" si="310">AU69/AU53</f>
        <v>2.4840523374639916E-2</v>
      </c>
      <c r="AV70">
        <f t="shared" si="310"/>
        <v>2.4789611509741218E-2</v>
      </c>
      <c r="AW70">
        <f t="shared" si="310"/>
        <v>2.4740194066388919E-2</v>
      </c>
      <c r="AX70">
        <f t="shared" si="310"/>
        <v>2.4692188086037951E-2</v>
      </c>
      <c r="AY70">
        <f t="shared" si="310"/>
        <v>2.4645517281930551E-2</v>
      </c>
      <c r="AZ70">
        <f t="shared" si="310"/>
        <v>2.460011134440555E-2</v>
      </c>
      <c r="BA70">
        <f t="shared" si="310"/>
        <v>2.4555905334209677E-2</v>
      </c>
      <c r="BB70">
        <f t="shared" si="310"/>
        <v>2.4512839150772899E-2</v>
      </c>
      <c r="BC70">
        <f t="shared" si="310"/>
        <v>2.4470857064608269E-2</v>
      </c>
      <c r="BD70">
        <f t="shared" si="310"/>
        <v>2.4429907304781704E-2</v>
      </c>
      <c r="BE70">
        <f t="shared" si="310"/>
        <v>2.4389941693853948E-2</v>
      </c>
      <c r="BF70">
        <f t="shared" si="310"/>
        <v>2.4350915323891744E-2</v>
      </c>
      <c r="BG70">
        <f t="shared" si="310"/>
        <v>2.4312786268130434E-2</v>
      </c>
      <c r="BH70">
        <f t="shared" si="310"/>
        <v>2.4275515323685562E-2</v>
      </c>
      <c r="BI70">
        <f t="shared" si="310"/>
        <v>2.4239065781389423E-2</v>
      </c>
      <c r="BJ70">
        <f t="shared" si="310"/>
        <v>2.4203403219394765E-2</v>
      </c>
      <c r="BK70">
        <f t="shared" si="310"/>
        <v>2.4168495317662884E-2</v>
      </c>
      <c r="BL70">
        <f t="shared" si="310"/>
        <v>2.4134311690852842E-2</v>
      </c>
      <c r="BM70">
        <f t="shared" si="310"/>
        <v>2.4100823737466279E-2</v>
      </c>
      <c r="BN70">
        <f t="shared" si="310"/>
        <v>2.4068004503388331E-2</v>
      </c>
      <c r="BO70">
        <f t="shared" si="310"/>
        <v>2.4035828558208579E-2</v>
      </c>
      <c r="BP70">
        <f t="shared" si="310"/>
        <v>2.4004271882913601E-2</v>
      </c>
      <c r="BQ70">
        <f t="shared" si="310"/>
        <v>2.3973311767720426E-2</v>
      </c>
      <c r="BR70">
        <f t="shared" si="310"/>
        <v>2.394292671897268E-2</v>
      </c>
      <c r="BS70">
        <f t="shared" si="310"/>
        <v>2.3913096374152572E-2</v>
      </c>
      <c r="BT70">
        <f t="shared" si="310"/>
        <v>2.3883801424175313E-2</v>
      </c>
      <c r="BU70">
        <f t="shared" si="310"/>
        <v>2.3855023542230475E-2</v>
      </c>
      <c r="BV70">
        <f t="shared" si="310"/>
        <v>2.3826745318520175E-2</v>
      </c>
      <c r="BW70">
        <f t="shared" si="310"/>
        <v>2.3798950200317876E-2</v>
      </c>
      <c r="BX70">
        <f t="shared" si="310"/>
        <v>2.3771622436836202E-2</v>
      </c>
      <c r="BY70">
        <f t="shared" si="310"/>
        <v>2.3744747028448678E-2</v>
      </c>
      <c r="BZ70">
        <f t="shared" si="310"/>
        <v>2.3718309679859637E-2</v>
      </c>
      <c r="CA70">
        <f t="shared" ref="CA70:DF70" si="311">CA69/CA53</f>
        <v>2.3692296756860045E-2</v>
      </c>
      <c r="CB70">
        <f t="shared" si="311"/>
        <v>2.3666695246345071E-2</v>
      </c>
      <c r="CC70">
        <f t="shared" si="311"/>
        <v>2.3641492719302961E-2</v>
      </c>
      <c r="CD70">
        <f t="shared" si="311"/>
        <v>2.3616677296514385E-2</v>
      </c>
      <c r="CE70">
        <f t="shared" si="311"/>
        <v>2.3592237616727896E-2</v>
      </c>
      <c r="CF70">
        <f t="shared" si="311"/>
        <v>2.3568162807100217E-2</v>
      </c>
      <c r="CG70">
        <f t="shared" si="311"/>
        <v>2.3544442455710968E-2</v>
      </c>
      <c r="CH70">
        <f t="shared" si="311"/>
        <v>2.3521066585979793E-2</v>
      </c>
      <c r="CI70">
        <f t="shared" si="311"/>
        <v>2.3498025632830166E-2</v>
      </c>
      <c r="CJ70">
        <f t="shared" si="311"/>
        <v>2.3475310420458962E-2</v>
      </c>
      <c r="CK70">
        <f t="shared" si="311"/>
        <v>2.3452912141583831E-2</v>
      </c>
      <c r="CL70">
        <f t="shared" si="311"/>
        <v>2.3430822338052219E-2</v>
      </c>
      <c r="CM70">
        <f t="shared" si="311"/>
        <v>2.3409032882706349E-2</v>
      </c>
      <c r="CN70">
        <f t="shared" si="311"/>
        <v>2.3387535962407911E-2</v>
      </c>
      <c r="CO70">
        <f t="shared" si="311"/>
        <v>2.3366324062134736E-2</v>
      </c>
      <c r="CP70">
        <f t="shared" si="311"/>
        <v>2.3345389950069323E-2</v>
      </c>
      <c r="CQ70">
        <f t="shared" si="311"/>
        <v>2.3324726663606025E-2</v>
      </c>
      <c r="CR70">
        <f t="shared" si="311"/>
        <v>2.3304327496209878E-2</v>
      </c>
      <c r="CS70">
        <f t="shared" si="311"/>
        <v>2.3284185985065719E-2</v>
      </c>
      <c r="CT70">
        <f t="shared" si="311"/>
        <v>2.3264295899461343E-2</v>
      </c>
      <c r="CU70">
        <f t="shared" si="311"/>
        <v>2.3244651229852968E-2</v>
      </c>
      <c r="CV70">
        <f t="shared" si="311"/>
        <v>2.3225246177565651E-2</v>
      </c>
      <c r="CW70">
        <f t="shared" si="311"/>
        <v>2.3206075145084867E-2</v>
      </c>
      <c r="CX70">
        <f t="shared" si="311"/>
        <v>2.3187132726899141E-2</v>
      </c>
      <c r="CY70">
        <f t="shared" si="311"/>
        <v>2.3168413700856649E-2</v>
      </c>
      <c r="CZ70">
        <f t="shared" si="311"/>
        <v>2.3149913020001592E-2</v>
      </c>
      <c r="DA70">
        <f t="shared" si="311"/>
        <v>2.3131625804858773E-2</v>
      </c>
      <c r="DB70">
        <f t="shared" si="311"/>
        <v>2.31135473361373E-2</v>
      </c>
      <c r="DC70">
        <f t="shared" si="311"/>
        <v>2.3095673047826282E-2</v>
      </c>
      <c r="DD70">
        <f t="shared" si="311"/>
        <v>2.3077998520657689E-2</v>
      </c>
      <c r="DE70">
        <f t="shared" si="311"/>
        <v>2.3060519475913154E-2</v>
      </c>
      <c r="DF70">
        <f t="shared" si="311"/>
        <v>2.3043231769553262E-2</v>
      </c>
      <c r="DG70">
        <f t="shared" ref="DG70:EL70" si="312">DG69/DG53</f>
        <v>2.3026131386649461E-2</v>
      </c>
      <c r="DH70">
        <f t="shared" si="312"/>
        <v>2.3009214436100035E-2</v>
      </c>
      <c r="DI70">
        <f t="shared" si="312"/>
        <v>2.2992477145613005E-2</v>
      </c>
      <c r="DJ70">
        <f t="shared" si="312"/>
        <v>2.2975915856939904E-2</v>
      </c>
    </row>
    <row r="71" spans="11:114" x14ac:dyDescent="0.35">
      <c r="K71" s="36"/>
      <c r="M71" s="14" t="s">
        <v>39</v>
      </c>
      <c r="O71" s="16">
        <f t="shared" ref="O71:AT71" si="313">O70*$E$11</f>
        <v>3</v>
      </c>
      <c r="P71" s="16">
        <f t="shared" si="313"/>
        <v>2.9249999999999998</v>
      </c>
      <c r="Q71" s="16">
        <f t="shared" si="313"/>
        <v>2.8719189664759446</v>
      </c>
      <c r="R71" s="16">
        <f t="shared" si="313"/>
        <v>2.8308142248569585</v>
      </c>
      <c r="S71" s="16">
        <f t="shared" si="313"/>
        <v>2.7972831453729827</v>
      </c>
      <c r="T71" s="16">
        <f t="shared" si="313"/>
        <v>2.7689807968868929</v>
      </c>
      <c r="U71" s="16">
        <f t="shared" si="313"/>
        <v>2.7445074239343596</v>
      </c>
      <c r="V71" s="16">
        <f t="shared" si="313"/>
        <v>2.7229596209425648</v>
      </c>
      <c r="W71" s="16">
        <f t="shared" si="313"/>
        <v>2.7037200788649711</v>
      </c>
      <c r="X71" s="16">
        <f t="shared" si="313"/>
        <v>2.686348159584997</v>
      </c>
      <c r="Y71" s="16">
        <f t="shared" si="313"/>
        <v>2.6705182857523329</v>
      </c>
      <c r="Z71" s="16">
        <f t="shared" si="313"/>
        <v>2.6559830620841067</v>
      </c>
      <c r="AA71" s="16">
        <f t="shared" si="313"/>
        <v>2.6425500889761073</v>
      </c>
      <c r="AB71" s="16">
        <f t="shared" si="313"/>
        <v>2.6300667845426857</v>
      </c>
      <c r="AC71" s="16">
        <f t="shared" si="313"/>
        <v>2.618410107823312</v>
      </c>
      <c r="AD71" s="16">
        <f t="shared" si="313"/>
        <v>2.6074793979593549</v>
      </c>
      <c r="AE71" s="16">
        <f t="shared" si="313"/>
        <v>2.5971912598012765</v>
      </c>
      <c r="AF71" s="16">
        <f t="shared" si="313"/>
        <v>2.5874758317640949</v>
      </c>
      <c r="AG71" s="16">
        <f t="shared" si="313"/>
        <v>2.578274010457843</v>
      </c>
      <c r="AH71" s="16">
        <f t="shared" si="313"/>
        <v>2.5695353520230491</v>
      </c>
      <c r="AI71" s="16">
        <f t="shared" si="313"/>
        <v>2.5612164613346962</v>
      </c>
      <c r="AJ71" s="16">
        <f t="shared" si="313"/>
        <v>2.553279739003774</v>
      </c>
      <c r="AK71" s="16">
        <f t="shared" si="313"/>
        <v>2.5456923948533419</v>
      </c>
      <c r="AL71" s="16">
        <f t="shared" si="313"/>
        <v>2.5384256626364081</v>
      </c>
      <c r="AM71" s="16">
        <f t="shared" si="313"/>
        <v>2.5314541686663659</v>
      </c>
      <c r="AN71" s="16">
        <f t="shared" si="313"/>
        <v>2.5247554195290478</v>
      </c>
      <c r="AO71" s="16">
        <f t="shared" si="313"/>
        <v>2.5183093829082055</v>
      </c>
      <c r="AP71" s="16">
        <f t="shared" si="313"/>
        <v>2.5120981419315838</v>
      </c>
      <c r="AQ71" s="16">
        <f t="shared" si="313"/>
        <v>2.5061056080917341</v>
      </c>
      <c r="AR71" s="16">
        <f t="shared" si="313"/>
        <v>2.5003172812241585</v>
      </c>
      <c r="AS71" s="16">
        <f t="shared" si="313"/>
        <v>2.4947200475834959</v>
      </c>
      <c r="AT71" s="16">
        <f t="shared" si="313"/>
        <v>2.4893020089871363</v>
      </c>
      <c r="AU71" s="16">
        <f t="shared" ref="AU71:BZ71" si="314">AU70*$E$11</f>
        <v>2.4840523374639916</v>
      </c>
      <c r="AV71" s="16">
        <f t="shared" si="314"/>
        <v>2.4789611509741216</v>
      </c>
      <c r="AW71" s="16">
        <f t="shared" si="314"/>
        <v>2.4740194066388921</v>
      </c>
      <c r="AX71" s="16">
        <f t="shared" si="314"/>
        <v>2.4692188086037952</v>
      </c>
      <c r="AY71" s="16">
        <f t="shared" si="314"/>
        <v>2.4645517281930549</v>
      </c>
      <c r="AZ71" s="16">
        <f t="shared" si="314"/>
        <v>2.4600111344405549</v>
      </c>
      <c r="BA71" s="16">
        <f t="shared" si="314"/>
        <v>2.4555905334209678</v>
      </c>
      <c r="BB71" s="16">
        <f t="shared" si="314"/>
        <v>2.45128391507729</v>
      </c>
      <c r="BC71" s="16">
        <f t="shared" si="314"/>
        <v>2.4470857064608267</v>
      </c>
      <c r="BD71" s="16">
        <f t="shared" si="314"/>
        <v>2.4429907304781704</v>
      </c>
      <c r="BE71" s="16">
        <f t="shared" si="314"/>
        <v>2.4389941693853947</v>
      </c>
      <c r="BF71" s="16">
        <f t="shared" si="314"/>
        <v>2.4350915323891744</v>
      </c>
      <c r="BG71" s="16">
        <f t="shared" si="314"/>
        <v>2.4312786268130435</v>
      </c>
      <c r="BH71" s="16">
        <f t="shared" si="314"/>
        <v>2.4275515323685561</v>
      </c>
      <c r="BI71" s="16">
        <f t="shared" si="314"/>
        <v>2.4239065781389422</v>
      </c>
      <c r="BJ71" s="16">
        <f t="shared" si="314"/>
        <v>2.4203403219394763</v>
      </c>
      <c r="BK71" s="16">
        <f t="shared" si="314"/>
        <v>2.4168495317662884</v>
      </c>
      <c r="BL71" s="16">
        <f t="shared" si="314"/>
        <v>2.4134311690852841</v>
      </c>
      <c r="BM71" s="16">
        <f t="shared" si="314"/>
        <v>2.4100823737466279</v>
      </c>
      <c r="BN71" s="16">
        <f t="shared" si="314"/>
        <v>2.4068004503388329</v>
      </c>
      <c r="BO71" s="16">
        <f t="shared" si="314"/>
        <v>2.4035828558208578</v>
      </c>
      <c r="BP71" s="16">
        <f t="shared" si="314"/>
        <v>2.4004271882913599</v>
      </c>
      <c r="BQ71" s="16">
        <f t="shared" si="314"/>
        <v>2.3973311767720427</v>
      </c>
      <c r="BR71" s="16">
        <f t="shared" si="314"/>
        <v>2.3942926718972681</v>
      </c>
      <c r="BS71" s="16">
        <f t="shared" si="314"/>
        <v>2.3913096374152571</v>
      </c>
      <c r="BT71" s="16">
        <f t="shared" si="314"/>
        <v>2.3883801424175313</v>
      </c>
      <c r="BU71" s="16">
        <f t="shared" si="314"/>
        <v>2.3855023542230476</v>
      </c>
      <c r="BV71" s="16">
        <f t="shared" si="314"/>
        <v>2.3826745318520177</v>
      </c>
      <c r="BW71" s="16">
        <f t="shared" si="314"/>
        <v>2.3798950200317877</v>
      </c>
      <c r="BX71" s="16">
        <f t="shared" si="314"/>
        <v>2.3771622436836202</v>
      </c>
      <c r="BY71" s="16">
        <f t="shared" si="314"/>
        <v>2.3744747028448678</v>
      </c>
      <c r="BZ71" s="16">
        <f t="shared" si="314"/>
        <v>2.3718309679859639</v>
      </c>
      <c r="CA71" s="16">
        <f t="shared" ref="CA71:DF71" si="315">CA70*$E$11</f>
        <v>2.3692296756860043</v>
      </c>
      <c r="CB71" s="16">
        <f t="shared" si="315"/>
        <v>2.3666695246345073</v>
      </c>
      <c r="CC71" s="16">
        <f t="shared" si="315"/>
        <v>2.3641492719302959</v>
      </c>
      <c r="CD71" s="16">
        <f t="shared" si="315"/>
        <v>2.3616677296514386</v>
      </c>
      <c r="CE71" s="16">
        <f t="shared" si="315"/>
        <v>2.3592237616727898</v>
      </c>
      <c r="CF71" s="16">
        <f t="shared" si="315"/>
        <v>2.3568162807100217</v>
      </c>
      <c r="CG71" s="16">
        <f t="shared" si="315"/>
        <v>2.3544442455710968</v>
      </c>
      <c r="CH71" s="16">
        <f t="shared" si="315"/>
        <v>2.3521066585979793</v>
      </c>
      <c r="CI71" s="16">
        <f t="shared" si="315"/>
        <v>2.3498025632830166</v>
      </c>
      <c r="CJ71" s="16">
        <f t="shared" si="315"/>
        <v>2.3475310420458961</v>
      </c>
      <c r="CK71" s="16">
        <f t="shared" si="315"/>
        <v>2.345291214158383</v>
      </c>
      <c r="CL71" s="16">
        <f t="shared" si="315"/>
        <v>2.3430822338052217</v>
      </c>
      <c r="CM71" s="16">
        <f t="shared" si="315"/>
        <v>2.3409032882706349</v>
      </c>
      <c r="CN71" s="16">
        <f t="shared" si="315"/>
        <v>2.338753596240791</v>
      </c>
      <c r="CO71" s="16">
        <f t="shared" si="315"/>
        <v>2.3366324062134733</v>
      </c>
      <c r="CP71" s="16">
        <f t="shared" si="315"/>
        <v>2.3345389950069322</v>
      </c>
      <c r="CQ71" s="16">
        <f t="shared" si="315"/>
        <v>2.3324726663606024</v>
      </c>
      <c r="CR71" s="16">
        <f t="shared" si="315"/>
        <v>2.330432749620988</v>
      </c>
      <c r="CS71" s="16">
        <f t="shared" si="315"/>
        <v>2.328418598506572</v>
      </c>
      <c r="CT71" s="16">
        <f t="shared" si="315"/>
        <v>2.3264295899461342</v>
      </c>
      <c r="CU71" s="16">
        <f t="shared" si="315"/>
        <v>2.3244651229852966</v>
      </c>
      <c r="CV71" s="16">
        <f t="shared" si="315"/>
        <v>2.322524617756565</v>
      </c>
      <c r="CW71" s="16">
        <f t="shared" si="315"/>
        <v>2.3206075145084868</v>
      </c>
      <c r="CX71" s="16">
        <f t="shared" si="315"/>
        <v>2.318713272689914</v>
      </c>
      <c r="CY71" s="16">
        <f t="shared" si="315"/>
        <v>2.3168413700856649</v>
      </c>
      <c r="CZ71" s="16">
        <f t="shared" si="315"/>
        <v>2.3149913020001591</v>
      </c>
      <c r="DA71" s="16">
        <f t="shared" si="315"/>
        <v>2.3131625804858773</v>
      </c>
      <c r="DB71" s="16">
        <f t="shared" si="315"/>
        <v>2.3113547336137299</v>
      </c>
      <c r="DC71" s="16">
        <f t="shared" si="315"/>
        <v>2.309567304782628</v>
      </c>
      <c r="DD71" s="16">
        <f t="shared" si="315"/>
        <v>2.3077998520657688</v>
      </c>
      <c r="DE71" s="16">
        <f t="shared" si="315"/>
        <v>2.3060519475913153</v>
      </c>
      <c r="DF71" s="16">
        <f t="shared" si="315"/>
        <v>2.3043231769553261</v>
      </c>
      <c r="DG71" s="16">
        <f t="shared" ref="DG71:EL71" si="316">DG70*$E$11</f>
        <v>2.3026131386649462</v>
      </c>
      <c r="DH71" s="16">
        <f t="shared" si="316"/>
        <v>2.3009214436100036</v>
      </c>
      <c r="DI71" s="16">
        <f t="shared" si="316"/>
        <v>2.2992477145613006</v>
      </c>
      <c r="DJ71" s="16">
        <f t="shared" si="316"/>
        <v>2.2975915856939904</v>
      </c>
    </row>
    <row r="72" spans="11:114" x14ac:dyDescent="0.35">
      <c r="K72" s="36"/>
    </row>
    <row r="73" spans="11:114" x14ac:dyDescent="0.35">
      <c r="K73" s="36"/>
      <c r="M73" s="32" t="s">
        <v>41</v>
      </c>
      <c r="O73" s="21">
        <f t="shared" ref="O73:AT73" si="317">$E$14*$E$15</f>
        <v>1400</v>
      </c>
      <c r="P73" s="21">
        <f t="shared" si="317"/>
        <v>1400</v>
      </c>
      <c r="Q73" s="21">
        <f t="shared" si="317"/>
        <v>1400</v>
      </c>
      <c r="R73" s="21">
        <f t="shared" si="317"/>
        <v>1400</v>
      </c>
      <c r="S73" s="21">
        <f t="shared" si="317"/>
        <v>1400</v>
      </c>
      <c r="T73" s="21">
        <f t="shared" si="317"/>
        <v>1400</v>
      </c>
      <c r="U73" s="21">
        <f t="shared" si="317"/>
        <v>1400</v>
      </c>
      <c r="V73" s="21">
        <f t="shared" si="317"/>
        <v>1400</v>
      </c>
      <c r="W73" s="21">
        <f t="shared" si="317"/>
        <v>1400</v>
      </c>
      <c r="X73" s="21">
        <f t="shared" si="317"/>
        <v>1400</v>
      </c>
      <c r="Y73" s="21">
        <f t="shared" si="317"/>
        <v>1400</v>
      </c>
      <c r="Z73" s="21">
        <f t="shared" si="317"/>
        <v>1400</v>
      </c>
      <c r="AA73" s="21">
        <f t="shared" si="317"/>
        <v>1400</v>
      </c>
      <c r="AB73" s="21">
        <f t="shared" si="317"/>
        <v>1400</v>
      </c>
      <c r="AC73" s="21">
        <f t="shared" si="317"/>
        <v>1400</v>
      </c>
      <c r="AD73" s="21">
        <f t="shared" si="317"/>
        <v>1400</v>
      </c>
      <c r="AE73" s="21">
        <f t="shared" si="317"/>
        <v>1400</v>
      </c>
      <c r="AF73" s="21">
        <f t="shared" si="317"/>
        <v>1400</v>
      </c>
      <c r="AG73" s="21">
        <f t="shared" si="317"/>
        <v>1400</v>
      </c>
      <c r="AH73" s="21">
        <f t="shared" si="317"/>
        <v>1400</v>
      </c>
      <c r="AI73" s="21">
        <f t="shared" si="317"/>
        <v>1400</v>
      </c>
      <c r="AJ73" s="21">
        <f t="shared" si="317"/>
        <v>1400</v>
      </c>
      <c r="AK73" s="21">
        <f t="shared" si="317"/>
        <v>1400</v>
      </c>
      <c r="AL73" s="21">
        <f t="shared" si="317"/>
        <v>1400</v>
      </c>
      <c r="AM73" s="21">
        <f t="shared" si="317"/>
        <v>1400</v>
      </c>
      <c r="AN73" s="21">
        <f t="shared" si="317"/>
        <v>1400</v>
      </c>
      <c r="AO73" s="21">
        <f t="shared" si="317"/>
        <v>1400</v>
      </c>
      <c r="AP73" s="21">
        <f t="shared" si="317"/>
        <v>1400</v>
      </c>
      <c r="AQ73" s="21">
        <f t="shared" si="317"/>
        <v>1400</v>
      </c>
      <c r="AR73" s="21">
        <f t="shared" si="317"/>
        <v>1400</v>
      </c>
      <c r="AS73" s="21">
        <f t="shared" si="317"/>
        <v>1400</v>
      </c>
      <c r="AT73" s="21">
        <f t="shared" si="317"/>
        <v>1400</v>
      </c>
      <c r="AU73" s="21">
        <f t="shared" ref="AU73:BZ73" si="318">$E$14*$E$15</f>
        <v>1400</v>
      </c>
      <c r="AV73" s="21">
        <f t="shared" si="318"/>
        <v>1400</v>
      </c>
      <c r="AW73" s="21">
        <f t="shared" si="318"/>
        <v>1400</v>
      </c>
      <c r="AX73" s="21">
        <f t="shared" si="318"/>
        <v>1400</v>
      </c>
      <c r="AY73" s="21">
        <f t="shared" si="318"/>
        <v>1400</v>
      </c>
      <c r="AZ73" s="21">
        <f t="shared" si="318"/>
        <v>1400</v>
      </c>
      <c r="BA73" s="21">
        <f t="shared" si="318"/>
        <v>1400</v>
      </c>
      <c r="BB73" s="21">
        <f t="shared" si="318"/>
        <v>1400</v>
      </c>
      <c r="BC73" s="21">
        <f t="shared" si="318"/>
        <v>1400</v>
      </c>
      <c r="BD73" s="21">
        <f t="shared" si="318"/>
        <v>1400</v>
      </c>
      <c r="BE73" s="21">
        <f t="shared" si="318"/>
        <v>1400</v>
      </c>
      <c r="BF73" s="21">
        <f t="shared" si="318"/>
        <v>1400</v>
      </c>
      <c r="BG73" s="21">
        <f t="shared" si="318"/>
        <v>1400</v>
      </c>
      <c r="BH73" s="21">
        <f t="shared" si="318"/>
        <v>1400</v>
      </c>
      <c r="BI73" s="21">
        <f t="shared" si="318"/>
        <v>1400</v>
      </c>
      <c r="BJ73" s="21">
        <f t="shared" si="318"/>
        <v>1400</v>
      </c>
      <c r="BK73" s="21">
        <f t="shared" si="318"/>
        <v>1400</v>
      </c>
      <c r="BL73" s="21">
        <f t="shared" si="318"/>
        <v>1400</v>
      </c>
      <c r="BM73" s="21">
        <f t="shared" si="318"/>
        <v>1400</v>
      </c>
      <c r="BN73" s="21">
        <f t="shared" si="318"/>
        <v>1400</v>
      </c>
      <c r="BO73" s="21">
        <f t="shared" si="318"/>
        <v>1400</v>
      </c>
      <c r="BP73" s="21">
        <f t="shared" si="318"/>
        <v>1400</v>
      </c>
      <c r="BQ73" s="21">
        <f t="shared" si="318"/>
        <v>1400</v>
      </c>
      <c r="BR73" s="21">
        <f t="shared" si="318"/>
        <v>1400</v>
      </c>
      <c r="BS73" s="21">
        <f t="shared" si="318"/>
        <v>1400</v>
      </c>
      <c r="BT73" s="21">
        <f t="shared" si="318"/>
        <v>1400</v>
      </c>
      <c r="BU73" s="21">
        <f t="shared" si="318"/>
        <v>1400</v>
      </c>
      <c r="BV73" s="21">
        <f t="shared" si="318"/>
        <v>1400</v>
      </c>
      <c r="BW73" s="21">
        <f t="shared" si="318"/>
        <v>1400</v>
      </c>
      <c r="BX73" s="21">
        <f t="shared" si="318"/>
        <v>1400</v>
      </c>
      <c r="BY73" s="21">
        <f t="shared" si="318"/>
        <v>1400</v>
      </c>
      <c r="BZ73" s="21">
        <f t="shared" si="318"/>
        <v>1400</v>
      </c>
      <c r="CA73" s="21">
        <f t="shared" ref="CA73:DJ73" si="319">$E$14*$E$15</f>
        <v>1400</v>
      </c>
      <c r="CB73" s="21">
        <f t="shared" si="319"/>
        <v>1400</v>
      </c>
      <c r="CC73" s="21">
        <f t="shared" si="319"/>
        <v>1400</v>
      </c>
      <c r="CD73" s="21">
        <f t="shared" si="319"/>
        <v>1400</v>
      </c>
      <c r="CE73" s="21">
        <f t="shared" si="319"/>
        <v>1400</v>
      </c>
      <c r="CF73" s="21">
        <f t="shared" si="319"/>
        <v>1400</v>
      </c>
      <c r="CG73" s="21">
        <f t="shared" si="319"/>
        <v>1400</v>
      </c>
      <c r="CH73" s="21">
        <f t="shared" si="319"/>
        <v>1400</v>
      </c>
      <c r="CI73" s="21">
        <f t="shared" si="319"/>
        <v>1400</v>
      </c>
      <c r="CJ73" s="21">
        <f t="shared" si="319"/>
        <v>1400</v>
      </c>
      <c r="CK73" s="21">
        <f t="shared" si="319"/>
        <v>1400</v>
      </c>
      <c r="CL73" s="21">
        <f t="shared" si="319"/>
        <v>1400</v>
      </c>
      <c r="CM73" s="21">
        <f t="shared" si="319"/>
        <v>1400</v>
      </c>
      <c r="CN73" s="21">
        <f t="shared" si="319"/>
        <v>1400</v>
      </c>
      <c r="CO73" s="21">
        <f t="shared" si="319"/>
        <v>1400</v>
      </c>
      <c r="CP73" s="21">
        <f t="shared" si="319"/>
        <v>1400</v>
      </c>
      <c r="CQ73" s="21">
        <f t="shared" si="319"/>
        <v>1400</v>
      </c>
      <c r="CR73" s="21">
        <f t="shared" si="319"/>
        <v>1400</v>
      </c>
      <c r="CS73" s="21">
        <f t="shared" si="319"/>
        <v>1400</v>
      </c>
      <c r="CT73" s="21">
        <f t="shared" si="319"/>
        <v>1400</v>
      </c>
      <c r="CU73" s="21">
        <f t="shared" si="319"/>
        <v>1400</v>
      </c>
      <c r="CV73" s="21">
        <f t="shared" si="319"/>
        <v>1400</v>
      </c>
      <c r="CW73" s="21">
        <f t="shared" si="319"/>
        <v>1400</v>
      </c>
      <c r="CX73" s="21">
        <f t="shared" si="319"/>
        <v>1400</v>
      </c>
      <c r="CY73" s="21">
        <f t="shared" si="319"/>
        <v>1400</v>
      </c>
      <c r="CZ73" s="21">
        <f t="shared" si="319"/>
        <v>1400</v>
      </c>
      <c r="DA73" s="21">
        <f t="shared" si="319"/>
        <v>1400</v>
      </c>
      <c r="DB73" s="21">
        <f t="shared" si="319"/>
        <v>1400</v>
      </c>
      <c r="DC73" s="21">
        <f t="shared" si="319"/>
        <v>1400</v>
      </c>
      <c r="DD73" s="21">
        <f t="shared" si="319"/>
        <v>1400</v>
      </c>
      <c r="DE73" s="21">
        <f t="shared" si="319"/>
        <v>1400</v>
      </c>
      <c r="DF73" s="21">
        <f t="shared" si="319"/>
        <v>1400</v>
      </c>
      <c r="DG73" s="21">
        <f t="shared" si="319"/>
        <v>1400</v>
      </c>
      <c r="DH73" s="21">
        <f t="shared" si="319"/>
        <v>1400</v>
      </c>
      <c r="DI73" s="21">
        <f t="shared" si="319"/>
        <v>1400</v>
      </c>
      <c r="DJ73" s="21">
        <f t="shared" si="319"/>
        <v>1400</v>
      </c>
    </row>
    <row r="74" spans="11:114" x14ac:dyDescent="0.35">
      <c r="K74" s="36"/>
      <c r="M74" s="15" t="s">
        <v>42</v>
      </c>
      <c r="O74" s="34">
        <f t="shared" ref="O74:AT74" si="320">O73/(O53*$E$9)</f>
        <v>9.3333333333333339</v>
      </c>
      <c r="P74" s="34">
        <f t="shared" si="320"/>
        <v>4.666666666666667</v>
      </c>
      <c r="Q74" s="34">
        <f t="shared" si="320"/>
        <v>3.1111111111111112</v>
      </c>
      <c r="R74" s="34">
        <f t="shared" si="320"/>
        <v>2.3333333333333335</v>
      </c>
      <c r="S74" s="34">
        <f t="shared" si="320"/>
        <v>1.8666666666666667</v>
      </c>
      <c r="T74" s="34">
        <f t="shared" si="320"/>
        <v>1.5555555555555556</v>
      </c>
      <c r="U74" s="34">
        <f t="shared" si="320"/>
        <v>1.3333333333333333</v>
      </c>
      <c r="V74" s="34">
        <f t="shared" si="320"/>
        <v>1.1666666666666667</v>
      </c>
      <c r="W74" s="34">
        <f t="shared" si="320"/>
        <v>1.037037037037037</v>
      </c>
      <c r="X74" s="34">
        <f t="shared" si="320"/>
        <v>0.93333333333333335</v>
      </c>
      <c r="Y74" s="34">
        <f t="shared" si="320"/>
        <v>0.84848484848484851</v>
      </c>
      <c r="Z74" s="34">
        <f t="shared" si="320"/>
        <v>0.77777777777777779</v>
      </c>
      <c r="AA74" s="34">
        <f t="shared" si="320"/>
        <v>0.71794871794871795</v>
      </c>
      <c r="AB74" s="34">
        <f t="shared" si="320"/>
        <v>0.66666666666666663</v>
      </c>
      <c r="AC74" s="34">
        <f t="shared" si="320"/>
        <v>0.62222222222222223</v>
      </c>
      <c r="AD74" s="34">
        <f t="shared" si="320"/>
        <v>0.58333333333333337</v>
      </c>
      <c r="AE74" s="34">
        <f t="shared" si="320"/>
        <v>0.5490196078431373</v>
      </c>
      <c r="AF74" s="34">
        <f t="shared" si="320"/>
        <v>0.51851851851851849</v>
      </c>
      <c r="AG74" s="34">
        <f t="shared" si="320"/>
        <v>0.49122807017543857</v>
      </c>
      <c r="AH74" s="34">
        <f t="shared" si="320"/>
        <v>0.46666666666666667</v>
      </c>
      <c r="AI74" s="34">
        <f t="shared" si="320"/>
        <v>0.44444444444444442</v>
      </c>
      <c r="AJ74" s="34">
        <f t="shared" si="320"/>
        <v>0.42424242424242425</v>
      </c>
      <c r="AK74" s="34">
        <f t="shared" si="320"/>
        <v>0.40579710144927539</v>
      </c>
      <c r="AL74" s="34">
        <f t="shared" si="320"/>
        <v>0.3888888888888889</v>
      </c>
      <c r="AM74" s="34">
        <f t="shared" si="320"/>
        <v>0.37333333333333335</v>
      </c>
      <c r="AN74" s="34">
        <f t="shared" si="320"/>
        <v>0.35897435897435898</v>
      </c>
      <c r="AO74" s="34">
        <f t="shared" si="320"/>
        <v>0.34567901234567899</v>
      </c>
      <c r="AP74" s="34">
        <f t="shared" si="320"/>
        <v>0.33333333333333331</v>
      </c>
      <c r="AQ74" s="34">
        <f t="shared" si="320"/>
        <v>0.32183908045977011</v>
      </c>
      <c r="AR74" s="34">
        <f t="shared" si="320"/>
        <v>0.31111111111111112</v>
      </c>
      <c r="AS74" s="34">
        <f t="shared" si="320"/>
        <v>0.30107526881720431</v>
      </c>
      <c r="AT74" s="34">
        <f t="shared" si="320"/>
        <v>0.29166666666666669</v>
      </c>
      <c r="AU74" s="34">
        <f t="shared" ref="AU74:BZ74" si="321">AU73/(AU53*$E$9)</f>
        <v>0.28282828282828282</v>
      </c>
      <c r="AV74" s="34">
        <f t="shared" si="321"/>
        <v>0.27450980392156865</v>
      </c>
      <c r="AW74" s="34">
        <f t="shared" si="321"/>
        <v>0.26666666666666666</v>
      </c>
      <c r="AX74" s="34">
        <f t="shared" si="321"/>
        <v>0.25925925925925924</v>
      </c>
      <c r="AY74" s="34">
        <f t="shared" si="321"/>
        <v>0.25225225225225223</v>
      </c>
      <c r="AZ74" s="34">
        <f t="shared" si="321"/>
        <v>0.24561403508771928</v>
      </c>
      <c r="BA74" s="34">
        <f t="shared" si="321"/>
        <v>0.23931623931623933</v>
      </c>
      <c r="BB74" s="34">
        <f t="shared" si="321"/>
        <v>0.23333333333333334</v>
      </c>
      <c r="BC74" s="34">
        <f t="shared" si="321"/>
        <v>0.22764227642276422</v>
      </c>
      <c r="BD74" s="34">
        <f t="shared" si="321"/>
        <v>0.22222222222222221</v>
      </c>
      <c r="BE74" s="34">
        <f t="shared" si="321"/>
        <v>0.21705426356589147</v>
      </c>
      <c r="BF74" s="34">
        <f t="shared" si="321"/>
        <v>0.21212121212121213</v>
      </c>
      <c r="BG74" s="34">
        <f t="shared" si="321"/>
        <v>0.2074074074074074</v>
      </c>
      <c r="BH74" s="34">
        <f t="shared" si="321"/>
        <v>0.20289855072463769</v>
      </c>
      <c r="BI74" s="34">
        <f t="shared" si="321"/>
        <v>0.19858156028368795</v>
      </c>
      <c r="BJ74" s="34">
        <f t="shared" si="321"/>
        <v>0.19444444444444445</v>
      </c>
      <c r="BK74" s="34">
        <f t="shared" si="321"/>
        <v>0.19047619047619047</v>
      </c>
      <c r="BL74" s="34">
        <f t="shared" si="321"/>
        <v>0.18666666666666668</v>
      </c>
      <c r="BM74" s="34">
        <f t="shared" si="321"/>
        <v>0.18300653594771241</v>
      </c>
      <c r="BN74" s="34">
        <f t="shared" si="321"/>
        <v>0.17948717948717949</v>
      </c>
      <c r="BO74" s="34">
        <f t="shared" si="321"/>
        <v>0.1761006289308176</v>
      </c>
      <c r="BP74" s="34">
        <f t="shared" si="321"/>
        <v>0.1728395061728395</v>
      </c>
      <c r="BQ74" s="34">
        <f t="shared" si="321"/>
        <v>0.16969696969696971</v>
      </c>
      <c r="BR74" s="34">
        <f t="shared" si="321"/>
        <v>0.16666666666666666</v>
      </c>
      <c r="BS74" s="34">
        <f t="shared" si="321"/>
        <v>0.16374269005847952</v>
      </c>
      <c r="BT74" s="34">
        <f t="shared" si="321"/>
        <v>0.16091954022988506</v>
      </c>
      <c r="BU74" s="34">
        <f t="shared" si="321"/>
        <v>0.15819209039548024</v>
      </c>
      <c r="BV74" s="34">
        <f t="shared" si="321"/>
        <v>0.15555555555555556</v>
      </c>
      <c r="BW74" s="34">
        <f t="shared" si="321"/>
        <v>0.15300546448087432</v>
      </c>
      <c r="BX74" s="34">
        <f t="shared" si="321"/>
        <v>0.15053763440860216</v>
      </c>
      <c r="BY74" s="34">
        <f t="shared" si="321"/>
        <v>0.14814814814814814</v>
      </c>
      <c r="BZ74" s="34">
        <f t="shared" si="321"/>
        <v>0.14583333333333334</v>
      </c>
      <c r="CA74" s="34">
        <f t="shared" ref="CA74:DF74" si="322">CA73/(CA53*$E$9)</f>
        <v>0.14358974358974358</v>
      </c>
      <c r="CB74" s="34">
        <f t="shared" si="322"/>
        <v>0.14141414141414141</v>
      </c>
      <c r="CC74" s="34">
        <f t="shared" si="322"/>
        <v>0.13930348258706468</v>
      </c>
      <c r="CD74" s="34">
        <f t="shared" si="322"/>
        <v>0.13725490196078433</v>
      </c>
      <c r="CE74" s="34">
        <f t="shared" si="322"/>
        <v>0.13526570048309178</v>
      </c>
      <c r="CF74" s="34">
        <f t="shared" si="322"/>
        <v>0.13333333333333333</v>
      </c>
      <c r="CG74" s="34">
        <f t="shared" si="322"/>
        <v>0.13145539906103287</v>
      </c>
      <c r="CH74" s="34">
        <f t="shared" si="322"/>
        <v>0.12962962962962962</v>
      </c>
      <c r="CI74" s="34">
        <f t="shared" si="322"/>
        <v>0.12785388127853881</v>
      </c>
      <c r="CJ74" s="34">
        <f t="shared" si="322"/>
        <v>0.12612612612612611</v>
      </c>
      <c r="CK74" s="34">
        <f t="shared" si="322"/>
        <v>0.12444444444444444</v>
      </c>
      <c r="CL74" s="34">
        <f t="shared" si="322"/>
        <v>0.12280701754385964</v>
      </c>
      <c r="CM74" s="34">
        <f t="shared" si="322"/>
        <v>0.12121212121212122</v>
      </c>
      <c r="CN74" s="34">
        <f t="shared" si="322"/>
        <v>0.11965811965811966</v>
      </c>
      <c r="CO74" s="34">
        <f t="shared" si="322"/>
        <v>0.11814345991561181</v>
      </c>
      <c r="CP74" s="34">
        <f t="shared" si="322"/>
        <v>0.11666666666666667</v>
      </c>
      <c r="CQ74" s="34">
        <f t="shared" si="322"/>
        <v>0.11522633744855967</v>
      </c>
      <c r="CR74" s="34">
        <f t="shared" si="322"/>
        <v>0.11382113821138211</v>
      </c>
      <c r="CS74" s="34">
        <f t="shared" si="322"/>
        <v>0.11244979919678715</v>
      </c>
      <c r="CT74" s="34">
        <f t="shared" si="322"/>
        <v>0.1111111111111111</v>
      </c>
      <c r="CU74" s="34">
        <f t="shared" si="322"/>
        <v>0.10980392156862745</v>
      </c>
      <c r="CV74" s="34">
        <f t="shared" si="322"/>
        <v>0.10852713178294573</v>
      </c>
      <c r="CW74" s="34">
        <f t="shared" si="322"/>
        <v>0.10727969348659004</v>
      </c>
      <c r="CX74" s="34">
        <f t="shared" si="322"/>
        <v>0.10606060606060606</v>
      </c>
      <c r="CY74" s="34">
        <f t="shared" si="322"/>
        <v>0.10486891385767791</v>
      </c>
      <c r="CZ74" s="34">
        <f t="shared" si="322"/>
        <v>0.1037037037037037</v>
      </c>
      <c r="DA74" s="34">
        <f t="shared" si="322"/>
        <v>0.10256410256410256</v>
      </c>
      <c r="DB74" s="34">
        <f t="shared" si="322"/>
        <v>0.10144927536231885</v>
      </c>
      <c r="DC74" s="34">
        <f t="shared" si="322"/>
        <v>0.1003584229390681</v>
      </c>
      <c r="DD74" s="34">
        <f t="shared" si="322"/>
        <v>9.9290780141843976E-2</v>
      </c>
      <c r="DE74" s="34">
        <f t="shared" si="322"/>
        <v>9.8245614035087719E-2</v>
      </c>
      <c r="DF74" s="34">
        <f t="shared" si="322"/>
        <v>9.7222222222222224E-2</v>
      </c>
      <c r="DG74" s="34">
        <f t="shared" ref="DG74:EL74" si="323">DG73/(DG53*$E$9)</f>
        <v>9.6219931271477668E-2</v>
      </c>
      <c r="DH74" s="34">
        <f t="shared" si="323"/>
        <v>9.5238095238095233E-2</v>
      </c>
      <c r="DI74" s="34">
        <f t="shared" si="323"/>
        <v>9.4276094276094277E-2</v>
      </c>
      <c r="DJ74" s="34">
        <f t="shared" si="323"/>
        <v>9.3333333333333338E-2</v>
      </c>
    </row>
    <row r="75" spans="11:114" x14ac:dyDescent="0.35">
      <c r="K75" s="36"/>
    </row>
    <row r="76" spans="11:114" x14ac:dyDescent="0.35">
      <c r="K76" s="36"/>
      <c r="M76" s="2" t="s">
        <v>50</v>
      </c>
      <c r="O76" s="34">
        <f>SUM(O74,O71,O65,O63,O61)</f>
        <v>142.33333333333331</v>
      </c>
      <c r="P76" s="34">
        <f t="shared" ref="P76:CA76" si="324">SUM(P74,P71,P65,P63,P61)</f>
        <v>72.591666666666669</v>
      </c>
      <c r="Q76" s="34">
        <f t="shared" si="324"/>
        <v>49.316363410920388</v>
      </c>
      <c r="R76" s="34">
        <f t="shared" si="324"/>
        <v>37.664147558190294</v>
      </c>
      <c r="S76" s="34">
        <f t="shared" si="324"/>
        <v>30.66394981203965</v>
      </c>
      <c r="T76" s="34">
        <f t="shared" si="324"/>
        <v>25.991203019109115</v>
      </c>
      <c r="U76" s="34">
        <f t="shared" si="324"/>
        <v>22.649269328696263</v>
      </c>
      <c r="V76" s="34">
        <f t="shared" si="324"/>
        <v>20.139626287609232</v>
      </c>
      <c r="W76" s="34">
        <f t="shared" si="324"/>
        <v>18.185201560346453</v>
      </c>
      <c r="X76" s="34">
        <f t="shared" si="324"/>
        <v>16.619681492918332</v>
      </c>
      <c r="Y76" s="34">
        <f t="shared" si="324"/>
        <v>15.337184952419001</v>
      </c>
      <c r="Z76" s="34">
        <f t="shared" si="324"/>
        <v>14.267094173195218</v>
      </c>
      <c r="AA76" s="34">
        <f t="shared" si="324"/>
        <v>13.360498806924825</v>
      </c>
      <c r="AB76" s="34">
        <f t="shared" si="324"/>
        <v>12.582447736923637</v>
      </c>
      <c r="AC76" s="34">
        <f t="shared" si="324"/>
        <v>11.907298996712202</v>
      </c>
      <c r="AD76" s="34">
        <f t="shared" si="324"/>
        <v>11.315812731292688</v>
      </c>
      <c r="AE76" s="34">
        <f t="shared" si="324"/>
        <v>10.793269691173826</v>
      </c>
      <c r="AF76" s="34">
        <f t="shared" si="324"/>
        <v>10.328216572504834</v>
      </c>
      <c r="AG76" s="34">
        <f t="shared" si="324"/>
        <v>9.9116073437911769</v>
      </c>
      <c r="AH76" s="34">
        <f t="shared" si="324"/>
        <v>9.5362020186897158</v>
      </c>
      <c r="AI76" s="34">
        <f t="shared" si="324"/>
        <v>9.196137096255331</v>
      </c>
      <c r="AJ76" s="34">
        <f t="shared" si="324"/>
        <v>8.8866130723371075</v>
      </c>
      <c r="AK76" s="34">
        <f t="shared" si="324"/>
        <v>8.6036634093460957</v>
      </c>
      <c r="AL76" s="34">
        <f t="shared" si="324"/>
        <v>8.3439812181919635</v>
      </c>
      <c r="AM76" s="34">
        <f t="shared" si="324"/>
        <v>8.1047875019996987</v>
      </c>
      <c r="AN76" s="34">
        <f t="shared" si="324"/>
        <v>7.8837297785034073</v>
      </c>
      <c r="AO76" s="34">
        <f t="shared" si="324"/>
        <v>7.6788032100686987</v>
      </c>
      <c r="AP76" s="34">
        <f t="shared" si="324"/>
        <v>7.48828861812206</v>
      </c>
      <c r="AQ76" s="34">
        <f t="shared" si="324"/>
        <v>7.3107033092411591</v>
      </c>
      <c r="AR76" s="34">
        <f t="shared" si="324"/>
        <v>7.1447617256686033</v>
      </c>
      <c r="AS76" s="34">
        <f t="shared" si="324"/>
        <v>6.9893437034974744</v>
      </c>
      <c r="AT76" s="34">
        <f t="shared" si="324"/>
        <v>6.8434686756538028</v>
      </c>
      <c r="AU76" s="34">
        <f t="shared" si="324"/>
        <v>6.7062745596862134</v>
      </c>
      <c r="AV76" s="34">
        <f t="shared" si="324"/>
        <v>6.5770003666603962</v>
      </c>
      <c r="AW76" s="34">
        <f t="shared" si="324"/>
        <v>6.4549717875912727</v>
      </c>
      <c r="AX76" s="34">
        <f t="shared" si="324"/>
        <v>6.3395891789741645</v>
      </c>
      <c r="AY76" s="34">
        <f t="shared" si="324"/>
        <v>6.23031749395882</v>
      </c>
      <c r="AZ76" s="34">
        <f t="shared" si="324"/>
        <v>6.1266778011072214</v>
      </c>
      <c r="BA76" s="34">
        <f t="shared" si="324"/>
        <v>6.0282401060705402</v>
      </c>
      <c r="BB76" s="34">
        <f t="shared" si="324"/>
        <v>5.934617248410623</v>
      </c>
      <c r="BC76" s="34">
        <f t="shared" si="324"/>
        <v>5.8454596902006637</v>
      </c>
      <c r="BD76" s="34">
        <f t="shared" si="324"/>
        <v>5.7604510479384876</v>
      </c>
      <c r="BE76" s="34">
        <f t="shared" si="324"/>
        <v>5.679304246904775</v>
      </c>
      <c r="BF76" s="34">
        <f t="shared" si="324"/>
        <v>5.6017581990558405</v>
      </c>
      <c r="BG76" s="34">
        <f t="shared" si="324"/>
        <v>5.5275749231093405</v>
      </c>
      <c r="BH76" s="34">
        <f t="shared" si="324"/>
        <v>5.4565370396149326</v>
      </c>
      <c r="BI76" s="34">
        <f t="shared" si="324"/>
        <v>5.3884455852311408</v>
      </c>
      <c r="BJ76" s="34">
        <f t="shared" si="324"/>
        <v>5.323118099717254</v>
      </c>
      <c r="BK76" s="34">
        <f t="shared" si="324"/>
        <v>5.2603869467322744</v>
      </c>
      <c r="BL76" s="34">
        <f t="shared" si="324"/>
        <v>5.2000978357519507</v>
      </c>
      <c r="BM76" s="34">
        <f t="shared" si="324"/>
        <v>5.1421085175374772</v>
      </c>
      <c r="BN76" s="34">
        <f t="shared" si="324"/>
        <v>5.0862876298260122</v>
      </c>
      <c r="BO76" s="34">
        <f t="shared" si="324"/>
        <v>5.0325136734309206</v>
      </c>
      <c r="BP76" s="34">
        <f t="shared" si="324"/>
        <v>4.9806741018716068</v>
      </c>
      <c r="BQ76" s="34">
        <f t="shared" si="324"/>
        <v>4.9306645101053768</v>
      </c>
      <c r="BR76" s="34">
        <f t="shared" si="324"/>
        <v>4.8823879099925058</v>
      </c>
      <c r="BS76" s="34">
        <f t="shared" si="324"/>
        <v>4.8357540818597018</v>
      </c>
      <c r="BT76" s="34">
        <f t="shared" si="324"/>
        <v>4.7906789929922446</v>
      </c>
      <c r="BU76" s="34">
        <f t="shared" si="324"/>
        <v>4.747084275127003</v>
      </c>
      <c r="BV76" s="34">
        <f t="shared" si="324"/>
        <v>4.7048967540742401</v>
      </c>
      <c r="BW76" s="34">
        <f t="shared" si="324"/>
        <v>4.6640480254962684</v>
      </c>
      <c r="BX76" s="34">
        <f t="shared" si="324"/>
        <v>4.6244740716406092</v>
      </c>
      <c r="BY76" s="34">
        <f t="shared" si="324"/>
        <v>4.586114914485079</v>
      </c>
      <c r="BZ76" s="34">
        <f t="shared" si="324"/>
        <v>4.5489143013192974</v>
      </c>
      <c r="CA76" s="34">
        <f t="shared" si="324"/>
        <v>4.5128194192757478</v>
      </c>
      <c r="CB76" s="34">
        <f t="shared" ref="CB76:DJ76" si="325">SUM(CB74,CB71,CB65,CB63,CB61)</f>
        <v>4.4777806357456189</v>
      </c>
      <c r="CC76" s="34">
        <f t="shared" si="325"/>
        <v>4.4437512619800472</v>
      </c>
      <c r="CD76" s="34">
        <f t="shared" si="325"/>
        <v>4.4106873374945756</v>
      </c>
      <c r="CE76" s="34">
        <f t="shared" si="325"/>
        <v>4.3785474331703744</v>
      </c>
      <c r="CF76" s="34">
        <f t="shared" si="325"/>
        <v>4.3472924711862122</v>
      </c>
      <c r="CG76" s="34">
        <f t="shared" si="325"/>
        <v>4.3168855601250877</v>
      </c>
      <c r="CH76" s="34">
        <f t="shared" si="325"/>
        <v>4.2872918437831649</v>
      </c>
      <c r="CI76" s="34">
        <f t="shared" si="325"/>
        <v>4.2584783623697744</v>
      </c>
      <c r="CJ76" s="34">
        <f t="shared" si="325"/>
        <v>4.2304139249287793</v>
      </c>
      <c r="CK76" s="34">
        <f t="shared" si="325"/>
        <v>4.2030689919361608</v>
      </c>
      <c r="CL76" s="34">
        <f t="shared" si="325"/>
        <v>4.1764155671385552</v>
      </c>
      <c r="CM76" s="34">
        <f t="shared" si="325"/>
        <v>4.1504270977944442</v>
      </c>
      <c r="CN76" s="34">
        <f t="shared" si="325"/>
        <v>4.1250783825655777</v>
      </c>
      <c r="CO76" s="34">
        <f t="shared" si="325"/>
        <v>4.1003454863822499</v>
      </c>
      <c r="CP76" s="34">
        <f t="shared" si="325"/>
        <v>4.0762056616735993</v>
      </c>
      <c r="CQ76" s="34">
        <f t="shared" si="325"/>
        <v>4.0526372754141002</v>
      </c>
      <c r="CR76" s="34">
        <f t="shared" si="325"/>
        <v>4.0296197414909072</v>
      </c>
      <c r="CS76" s="34">
        <f t="shared" si="325"/>
        <v>4.007133457944323</v>
      </c>
      <c r="CT76" s="34">
        <f t="shared" si="325"/>
        <v>3.9851597486762933</v>
      </c>
      <c r="CU76" s="34">
        <f t="shared" si="325"/>
        <v>3.9636808092598064</v>
      </c>
      <c r="CV76" s="34">
        <f t="shared" si="325"/>
        <v>3.9426796565162552</v>
      </c>
      <c r="CW76" s="34">
        <f t="shared" si="325"/>
        <v>3.922140081558295</v>
      </c>
      <c r="CX76" s="34">
        <f t="shared" si="325"/>
        <v>3.902046606023247</v>
      </c>
      <c r="CY76" s="34">
        <f t="shared" si="325"/>
        <v>3.8823844412467134</v>
      </c>
      <c r="CZ76" s="34">
        <f t="shared" si="325"/>
        <v>3.8631394501483074</v>
      </c>
      <c r="DA76" s="34">
        <f t="shared" si="325"/>
        <v>3.8442981116214088</v>
      </c>
      <c r="DB76" s="34">
        <f t="shared" si="325"/>
        <v>3.8258474872369184</v>
      </c>
      <c r="DC76" s="34">
        <f t="shared" si="325"/>
        <v>3.8077751900872876</v>
      </c>
      <c r="DD76" s="34">
        <f t="shared" si="325"/>
        <v>3.7900693556118679</v>
      </c>
      <c r="DE76" s="34">
        <f t="shared" si="325"/>
        <v>3.7727186142579816</v>
      </c>
      <c r="DF76" s="34">
        <f t="shared" si="325"/>
        <v>3.7557120658442154</v>
      </c>
      <c r="DG76" s="34">
        <f t="shared" si="325"/>
        <v>3.7390392555034344</v>
      </c>
      <c r="DH76" s="34">
        <f t="shared" si="325"/>
        <v>3.7226901510929973</v>
      </c>
      <c r="DI76" s="34">
        <f t="shared" si="325"/>
        <v>3.7066551219687081</v>
      </c>
      <c r="DJ76" s="34">
        <f t="shared" si="325"/>
        <v>3.6909249190273234</v>
      </c>
    </row>
    <row r="77" spans="11:114" x14ac:dyDescent="0.35">
      <c r="K77" s="36"/>
      <c r="M77" s="39"/>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row>
    <row r="78" spans="11:114" x14ac:dyDescent="0.35">
      <c r="K78" s="36"/>
      <c r="M78" s="39"/>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row>
    <row r="79" spans="11:114" x14ac:dyDescent="0.35">
      <c r="K79" s="41" t="s">
        <v>54</v>
      </c>
      <c r="M79" s="1" t="s">
        <v>8</v>
      </c>
      <c r="N79" s="1">
        <v>0</v>
      </c>
      <c r="O79" s="1">
        <v>1</v>
      </c>
      <c r="P79" s="1">
        <v>2</v>
      </c>
      <c r="Q79" s="1">
        <v>3</v>
      </c>
      <c r="R79" s="1">
        <v>4</v>
      </c>
      <c r="S79" s="1">
        <v>5</v>
      </c>
      <c r="T79" s="1">
        <v>6</v>
      </c>
      <c r="U79" s="1">
        <v>7</v>
      </c>
      <c r="V79" s="1">
        <v>8</v>
      </c>
      <c r="W79" s="1">
        <v>9</v>
      </c>
      <c r="X79" s="1">
        <v>10</v>
      </c>
      <c r="Y79" s="1">
        <v>11</v>
      </c>
      <c r="Z79" s="1">
        <v>12</v>
      </c>
      <c r="AA79" s="1">
        <v>13</v>
      </c>
      <c r="AB79" s="1">
        <v>14</v>
      </c>
      <c r="AC79" s="1">
        <v>15</v>
      </c>
      <c r="AD79" s="1">
        <v>16</v>
      </c>
      <c r="AE79" s="1">
        <v>17</v>
      </c>
      <c r="AF79" s="1">
        <v>18</v>
      </c>
      <c r="AG79" s="1">
        <v>19</v>
      </c>
      <c r="AH79" s="1">
        <v>20</v>
      </c>
      <c r="AI79" s="1">
        <v>21</v>
      </c>
      <c r="AJ79" s="1">
        <v>22</v>
      </c>
      <c r="AK79" s="1">
        <v>23</v>
      </c>
      <c r="AL79" s="1">
        <v>24</v>
      </c>
      <c r="AM79" s="1">
        <v>25</v>
      </c>
      <c r="AN79" s="1">
        <v>26</v>
      </c>
      <c r="AO79" s="1">
        <v>27</v>
      </c>
      <c r="AP79" s="1">
        <v>28</v>
      </c>
      <c r="AQ79" s="1">
        <v>29</v>
      </c>
      <c r="AR79" s="1">
        <v>30</v>
      </c>
      <c r="AS79" s="1">
        <v>31</v>
      </c>
      <c r="AT79" s="1">
        <v>32</v>
      </c>
      <c r="AU79" s="1">
        <v>33</v>
      </c>
      <c r="AV79" s="1">
        <v>34</v>
      </c>
      <c r="AW79" s="1">
        <v>35</v>
      </c>
      <c r="AX79" s="1">
        <v>36</v>
      </c>
      <c r="AY79" s="1">
        <v>37</v>
      </c>
      <c r="AZ79" s="1">
        <v>38</v>
      </c>
      <c r="BA79" s="1">
        <v>39</v>
      </c>
      <c r="BB79" s="1">
        <v>40</v>
      </c>
      <c r="BC79" s="1">
        <v>41</v>
      </c>
      <c r="BD79" s="1">
        <v>42</v>
      </c>
      <c r="BE79" s="1">
        <v>43</v>
      </c>
      <c r="BF79" s="1">
        <v>44</v>
      </c>
      <c r="BG79" s="1">
        <v>45</v>
      </c>
      <c r="BH79" s="1">
        <v>46</v>
      </c>
      <c r="BI79" s="1">
        <v>47</v>
      </c>
      <c r="BJ79" s="1">
        <v>48</v>
      </c>
      <c r="BK79" s="1">
        <v>49</v>
      </c>
      <c r="BL79" s="1">
        <v>50</v>
      </c>
      <c r="BM79" s="1">
        <v>51</v>
      </c>
      <c r="BN79" s="1">
        <v>52</v>
      </c>
      <c r="BO79" s="1">
        <v>53</v>
      </c>
      <c r="BP79" s="1">
        <v>54</v>
      </c>
      <c r="BQ79" s="1">
        <v>55</v>
      </c>
      <c r="BR79" s="1">
        <v>56</v>
      </c>
      <c r="BS79" s="1">
        <v>57</v>
      </c>
      <c r="BT79" s="1">
        <v>58</v>
      </c>
      <c r="BU79" s="1">
        <v>59</v>
      </c>
      <c r="BV79" s="1">
        <v>60</v>
      </c>
      <c r="BW79" s="1">
        <v>61</v>
      </c>
      <c r="BX79" s="1">
        <v>62</v>
      </c>
      <c r="BY79" s="1">
        <v>63</v>
      </c>
      <c r="BZ79" s="1">
        <v>64</v>
      </c>
      <c r="CA79" s="1">
        <v>65</v>
      </c>
      <c r="CB79" s="1">
        <v>66</v>
      </c>
      <c r="CC79" s="1">
        <v>67</v>
      </c>
      <c r="CD79" s="1">
        <v>68</v>
      </c>
      <c r="CE79" s="1">
        <v>69</v>
      </c>
      <c r="CF79" s="1">
        <v>70</v>
      </c>
      <c r="CG79" s="1">
        <v>71</v>
      </c>
      <c r="CH79" s="1">
        <v>72</v>
      </c>
      <c r="CI79" s="1">
        <v>73</v>
      </c>
      <c r="CJ79" s="1">
        <v>74</v>
      </c>
      <c r="CK79" s="1">
        <v>75</v>
      </c>
      <c r="CL79" s="1">
        <v>76</v>
      </c>
      <c r="CM79" s="1">
        <v>77</v>
      </c>
      <c r="CN79" s="1">
        <v>78</v>
      </c>
      <c r="CO79" s="1">
        <v>79</v>
      </c>
      <c r="CP79" s="1">
        <v>80</v>
      </c>
      <c r="CQ79" s="1">
        <v>81</v>
      </c>
      <c r="CR79" s="1">
        <v>82</v>
      </c>
      <c r="CS79" s="1">
        <v>83</v>
      </c>
      <c r="CT79" s="1">
        <v>84</v>
      </c>
      <c r="CU79" s="1">
        <v>85</v>
      </c>
      <c r="CV79" s="1">
        <v>86</v>
      </c>
      <c r="CW79" s="1">
        <v>87</v>
      </c>
      <c r="CX79" s="1">
        <v>88</v>
      </c>
      <c r="CY79" s="1">
        <v>89</v>
      </c>
      <c r="CZ79" s="1">
        <v>90</v>
      </c>
      <c r="DA79" s="1">
        <v>91</v>
      </c>
      <c r="DB79" s="1">
        <v>92</v>
      </c>
      <c r="DC79" s="1">
        <v>93</v>
      </c>
      <c r="DD79" s="1">
        <v>94</v>
      </c>
      <c r="DE79" s="1">
        <v>95</v>
      </c>
      <c r="DF79" s="1">
        <v>96</v>
      </c>
      <c r="DG79" s="1">
        <v>97</v>
      </c>
      <c r="DH79" s="1">
        <v>98</v>
      </c>
      <c r="DI79" s="1">
        <v>99</v>
      </c>
      <c r="DJ79" s="1">
        <v>100</v>
      </c>
    </row>
    <row r="80" spans="11:114" x14ac:dyDescent="0.35">
      <c r="K80" s="36"/>
      <c r="M80" s="24" t="s">
        <v>28</v>
      </c>
      <c r="O80">
        <f>-LOG($F$4,2)</f>
        <v>7.4000581443776928E-2</v>
      </c>
      <c r="P80">
        <f t="shared" ref="P80:CA80" si="326">-LOG($F$4,2)</f>
        <v>7.4000581443776928E-2</v>
      </c>
      <c r="Q80">
        <f t="shared" si="326"/>
        <v>7.4000581443776928E-2</v>
      </c>
      <c r="R80">
        <f t="shared" si="326"/>
        <v>7.4000581443776928E-2</v>
      </c>
      <c r="S80">
        <f t="shared" si="326"/>
        <v>7.4000581443776928E-2</v>
      </c>
      <c r="T80">
        <f t="shared" si="326"/>
        <v>7.4000581443776928E-2</v>
      </c>
      <c r="U80">
        <f t="shared" si="326"/>
        <v>7.4000581443776928E-2</v>
      </c>
      <c r="V80">
        <f t="shared" si="326"/>
        <v>7.4000581443776928E-2</v>
      </c>
      <c r="W80">
        <f t="shared" si="326"/>
        <v>7.4000581443776928E-2</v>
      </c>
      <c r="X80">
        <f t="shared" si="326"/>
        <v>7.4000581443776928E-2</v>
      </c>
      <c r="Y80">
        <f t="shared" si="326"/>
        <v>7.4000581443776928E-2</v>
      </c>
      <c r="Z80">
        <f t="shared" si="326"/>
        <v>7.4000581443776928E-2</v>
      </c>
      <c r="AA80">
        <f t="shared" si="326"/>
        <v>7.4000581443776928E-2</v>
      </c>
      <c r="AB80">
        <f t="shared" si="326"/>
        <v>7.4000581443776928E-2</v>
      </c>
      <c r="AC80">
        <f t="shared" si="326"/>
        <v>7.4000581443776928E-2</v>
      </c>
      <c r="AD80">
        <f t="shared" si="326"/>
        <v>7.4000581443776928E-2</v>
      </c>
      <c r="AE80">
        <f t="shared" si="326"/>
        <v>7.4000581443776928E-2</v>
      </c>
      <c r="AF80">
        <f t="shared" si="326"/>
        <v>7.4000581443776928E-2</v>
      </c>
      <c r="AG80">
        <f t="shared" si="326"/>
        <v>7.4000581443776928E-2</v>
      </c>
      <c r="AH80">
        <f t="shared" si="326"/>
        <v>7.4000581443776928E-2</v>
      </c>
      <c r="AI80">
        <f t="shared" si="326"/>
        <v>7.4000581443776928E-2</v>
      </c>
      <c r="AJ80">
        <f t="shared" si="326"/>
        <v>7.4000581443776928E-2</v>
      </c>
      <c r="AK80">
        <f t="shared" si="326"/>
        <v>7.4000581443776928E-2</v>
      </c>
      <c r="AL80">
        <f t="shared" si="326"/>
        <v>7.4000581443776928E-2</v>
      </c>
      <c r="AM80">
        <f t="shared" si="326"/>
        <v>7.4000581443776928E-2</v>
      </c>
      <c r="AN80">
        <f t="shared" si="326"/>
        <v>7.4000581443776928E-2</v>
      </c>
      <c r="AO80">
        <f t="shared" si="326"/>
        <v>7.4000581443776928E-2</v>
      </c>
      <c r="AP80">
        <f t="shared" si="326"/>
        <v>7.4000581443776928E-2</v>
      </c>
      <c r="AQ80">
        <f t="shared" si="326"/>
        <v>7.4000581443776928E-2</v>
      </c>
      <c r="AR80">
        <f t="shared" si="326"/>
        <v>7.4000581443776928E-2</v>
      </c>
      <c r="AS80">
        <f t="shared" si="326"/>
        <v>7.4000581443776928E-2</v>
      </c>
      <c r="AT80">
        <f t="shared" si="326"/>
        <v>7.4000581443776928E-2</v>
      </c>
      <c r="AU80">
        <f t="shared" si="326"/>
        <v>7.4000581443776928E-2</v>
      </c>
      <c r="AV80">
        <f t="shared" si="326"/>
        <v>7.4000581443776928E-2</v>
      </c>
      <c r="AW80">
        <f t="shared" si="326"/>
        <v>7.4000581443776928E-2</v>
      </c>
      <c r="AX80">
        <f t="shared" si="326"/>
        <v>7.4000581443776928E-2</v>
      </c>
      <c r="AY80">
        <f t="shared" si="326"/>
        <v>7.4000581443776928E-2</v>
      </c>
      <c r="AZ80">
        <f t="shared" si="326"/>
        <v>7.4000581443776928E-2</v>
      </c>
      <c r="BA80">
        <f t="shared" si="326"/>
        <v>7.4000581443776928E-2</v>
      </c>
      <c r="BB80">
        <f t="shared" si="326"/>
        <v>7.4000581443776928E-2</v>
      </c>
      <c r="BC80">
        <f t="shared" si="326"/>
        <v>7.4000581443776928E-2</v>
      </c>
      <c r="BD80">
        <f t="shared" si="326"/>
        <v>7.4000581443776928E-2</v>
      </c>
      <c r="BE80">
        <f t="shared" si="326"/>
        <v>7.4000581443776928E-2</v>
      </c>
      <c r="BF80">
        <f t="shared" si="326"/>
        <v>7.4000581443776928E-2</v>
      </c>
      <c r="BG80">
        <f t="shared" si="326"/>
        <v>7.4000581443776928E-2</v>
      </c>
      <c r="BH80">
        <f t="shared" si="326"/>
        <v>7.4000581443776928E-2</v>
      </c>
      <c r="BI80">
        <f t="shared" si="326"/>
        <v>7.4000581443776928E-2</v>
      </c>
      <c r="BJ80">
        <f t="shared" si="326"/>
        <v>7.4000581443776928E-2</v>
      </c>
      <c r="BK80">
        <f t="shared" si="326"/>
        <v>7.4000581443776928E-2</v>
      </c>
      <c r="BL80">
        <f t="shared" si="326"/>
        <v>7.4000581443776928E-2</v>
      </c>
      <c r="BM80">
        <f t="shared" si="326"/>
        <v>7.4000581443776928E-2</v>
      </c>
      <c r="BN80">
        <f t="shared" si="326"/>
        <v>7.4000581443776928E-2</v>
      </c>
      <c r="BO80">
        <f t="shared" si="326"/>
        <v>7.4000581443776928E-2</v>
      </c>
      <c r="BP80">
        <f t="shared" si="326"/>
        <v>7.4000581443776928E-2</v>
      </c>
      <c r="BQ80">
        <f t="shared" si="326"/>
        <v>7.4000581443776928E-2</v>
      </c>
      <c r="BR80">
        <f t="shared" si="326"/>
        <v>7.4000581443776928E-2</v>
      </c>
      <c r="BS80">
        <f t="shared" si="326"/>
        <v>7.4000581443776928E-2</v>
      </c>
      <c r="BT80">
        <f t="shared" si="326"/>
        <v>7.4000581443776928E-2</v>
      </c>
      <c r="BU80">
        <f t="shared" si="326"/>
        <v>7.4000581443776928E-2</v>
      </c>
      <c r="BV80">
        <f t="shared" si="326"/>
        <v>7.4000581443776928E-2</v>
      </c>
      <c r="BW80">
        <f t="shared" si="326"/>
        <v>7.4000581443776928E-2</v>
      </c>
      <c r="BX80">
        <f t="shared" si="326"/>
        <v>7.4000581443776928E-2</v>
      </c>
      <c r="BY80">
        <f t="shared" si="326"/>
        <v>7.4000581443776928E-2</v>
      </c>
      <c r="BZ80">
        <f t="shared" si="326"/>
        <v>7.4000581443776928E-2</v>
      </c>
      <c r="CA80">
        <f t="shared" si="326"/>
        <v>7.4000581443776928E-2</v>
      </c>
      <c r="CB80">
        <f t="shared" ref="CB80:DJ80" si="327">-LOG($F$4,2)</f>
        <v>7.4000581443776928E-2</v>
      </c>
      <c r="CC80">
        <f t="shared" si="327"/>
        <v>7.4000581443776928E-2</v>
      </c>
      <c r="CD80">
        <f t="shared" si="327"/>
        <v>7.4000581443776928E-2</v>
      </c>
      <c r="CE80">
        <f t="shared" si="327"/>
        <v>7.4000581443776928E-2</v>
      </c>
      <c r="CF80">
        <f t="shared" si="327"/>
        <v>7.4000581443776928E-2</v>
      </c>
      <c r="CG80">
        <f t="shared" si="327"/>
        <v>7.4000581443776928E-2</v>
      </c>
      <c r="CH80">
        <f t="shared" si="327"/>
        <v>7.4000581443776928E-2</v>
      </c>
      <c r="CI80">
        <f t="shared" si="327"/>
        <v>7.4000581443776928E-2</v>
      </c>
      <c r="CJ80">
        <f t="shared" si="327"/>
        <v>7.4000581443776928E-2</v>
      </c>
      <c r="CK80">
        <f t="shared" si="327"/>
        <v>7.4000581443776928E-2</v>
      </c>
      <c r="CL80">
        <f t="shared" si="327"/>
        <v>7.4000581443776928E-2</v>
      </c>
      <c r="CM80">
        <f t="shared" si="327"/>
        <v>7.4000581443776928E-2</v>
      </c>
      <c r="CN80">
        <f t="shared" si="327"/>
        <v>7.4000581443776928E-2</v>
      </c>
      <c r="CO80">
        <f t="shared" si="327"/>
        <v>7.4000581443776928E-2</v>
      </c>
      <c r="CP80">
        <f t="shared" si="327"/>
        <v>7.4000581443776928E-2</v>
      </c>
      <c r="CQ80">
        <f t="shared" si="327"/>
        <v>7.4000581443776928E-2</v>
      </c>
      <c r="CR80">
        <f t="shared" si="327"/>
        <v>7.4000581443776928E-2</v>
      </c>
      <c r="CS80">
        <f t="shared" si="327"/>
        <v>7.4000581443776928E-2</v>
      </c>
      <c r="CT80">
        <f t="shared" si="327"/>
        <v>7.4000581443776928E-2</v>
      </c>
      <c r="CU80">
        <f t="shared" si="327"/>
        <v>7.4000581443776928E-2</v>
      </c>
      <c r="CV80">
        <f t="shared" si="327"/>
        <v>7.4000581443776928E-2</v>
      </c>
      <c r="CW80">
        <f t="shared" si="327"/>
        <v>7.4000581443776928E-2</v>
      </c>
      <c r="CX80">
        <f t="shared" si="327"/>
        <v>7.4000581443776928E-2</v>
      </c>
      <c r="CY80">
        <f t="shared" si="327"/>
        <v>7.4000581443776928E-2</v>
      </c>
      <c r="CZ80">
        <f t="shared" si="327"/>
        <v>7.4000581443776928E-2</v>
      </c>
      <c r="DA80">
        <f t="shared" si="327"/>
        <v>7.4000581443776928E-2</v>
      </c>
      <c r="DB80">
        <f t="shared" si="327"/>
        <v>7.4000581443776928E-2</v>
      </c>
      <c r="DC80">
        <f t="shared" si="327"/>
        <v>7.4000581443776928E-2</v>
      </c>
      <c r="DD80">
        <f t="shared" si="327"/>
        <v>7.4000581443776928E-2</v>
      </c>
      <c r="DE80">
        <f t="shared" si="327"/>
        <v>7.4000581443776928E-2</v>
      </c>
      <c r="DF80">
        <f t="shared" si="327"/>
        <v>7.4000581443776928E-2</v>
      </c>
      <c r="DG80">
        <f t="shared" si="327"/>
        <v>7.4000581443776928E-2</v>
      </c>
      <c r="DH80">
        <f t="shared" si="327"/>
        <v>7.4000581443776928E-2</v>
      </c>
      <c r="DI80">
        <f t="shared" si="327"/>
        <v>7.4000581443776928E-2</v>
      </c>
      <c r="DJ80">
        <f t="shared" si="327"/>
        <v>7.4000581443776928E-2</v>
      </c>
    </row>
    <row r="81" spans="11:114" x14ac:dyDescent="0.35">
      <c r="K81" s="36"/>
      <c r="M81" s="24" t="s">
        <v>46</v>
      </c>
      <c r="O81">
        <f>$F$3*O79^(-O80)</f>
        <v>1.8</v>
      </c>
      <c r="P81">
        <f t="shared" ref="P81:CA81" si="328">$F$3*P79^(-P80)</f>
        <v>1.7099999999999997</v>
      </c>
      <c r="Q81">
        <f t="shared" si="328"/>
        <v>1.6594541396567006</v>
      </c>
      <c r="R81">
        <f t="shared" si="328"/>
        <v>1.6245000000000001</v>
      </c>
      <c r="S81">
        <f t="shared" si="328"/>
        <v>1.5978952964622486</v>
      </c>
      <c r="T81">
        <f t="shared" si="328"/>
        <v>1.5764814326738654</v>
      </c>
      <c r="U81">
        <f t="shared" si="328"/>
        <v>1.5586003117314955</v>
      </c>
      <c r="V81">
        <f t="shared" si="328"/>
        <v>1.5432749999999997</v>
      </c>
      <c r="W81">
        <f t="shared" si="328"/>
        <v>1.5298822453465335</v>
      </c>
      <c r="X81">
        <f t="shared" si="328"/>
        <v>1.5180005316391358</v>
      </c>
      <c r="Y81">
        <f t="shared" si="328"/>
        <v>1.5073317284554164</v>
      </c>
      <c r="Z81">
        <f t="shared" si="328"/>
        <v>1.497657361040172</v>
      </c>
      <c r="AA81">
        <f t="shared" si="328"/>
        <v>1.4888126470080669</v>
      </c>
      <c r="AB81">
        <f t="shared" si="328"/>
        <v>1.480670296144921</v>
      </c>
      <c r="AC81">
        <f t="shared" si="328"/>
        <v>1.4731299802512492</v>
      </c>
      <c r="AD81">
        <f t="shared" si="328"/>
        <v>1.4661112499999998</v>
      </c>
      <c r="AE81">
        <f t="shared" si="328"/>
        <v>1.4595486295632085</v>
      </c>
      <c r="AF81">
        <f t="shared" si="328"/>
        <v>1.4533881330792069</v>
      </c>
      <c r="AG81">
        <f t="shared" si="328"/>
        <v>1.4475847361671828</v>
      </c>
      <c r="AH81">
        <f t="shared" si="328"/>
        <v>1.4421005050571789</v>
      </c>
      <c r="AI81">
        <f t="shared" si="328"/>
        <v>1.4369031885405859</v>
      </c>
      <c r="AJ81">
        <f t="shared" si="328"/>
        <v>1.4319651420326454</v>
      </c>
      <c r="AK81">
        <f t="shared" si="328"/>
        <v>1.4272624941263001</v>
      </c>
      <c r="AL81">
        <f t="shared" si="328"/>
        <v>1.4227744929881634</v>
      </c>
      <c r="AM81">
        <f t="shared" si="328"/>
        <v>1.4184829880312091</v>
      </c>
      <c r="AN81">
        <f t="shared" si="328"/>
        <v>1.4143720146576635</v>
      </c>
      <c r="AO81">
        <f t="shared" si="328"/>
        <v>1.410427458459774</v>
      </c>
      <c r="AP81">
        <f t="shared" si="328"/>
        <v>1.406636781337675</v>
      </c>
      <c r="AQ81">
        <f t="shared" si="328"/>
        <v>1.4029887963455694</v>
      </c>
      <c r="AR81">
        <f t="shared" si="328"/>
        <v>1.3994734812386866</v>
      </c>
      <c r="AS81">
        <f t="shared" si="328"/>
        <v>1.3960818230181591</v>
      </c>
      <c r="AT81">
        <f t="shared" si="328"/>
        <v>1.3928056874999997</v>
      </c>
      <c r="AU81">
        <f t="shared" si="328"/>
        <v>1.3896377092340169</v>
      </c>
      <c r="AV81">
        <f t="shared" si="328"/>
        <v>1.3865711980850481</v>
      </c>
      <c r="AW81">
        <f t="shared" si="328"/>
        <v>1.3836000595446394</v>
      </c>
      <c r="AX81">
        <f t="shared" si="328"/>
        <v>1.3807187264252463</v>
      </c>
      <c r="AY81">
        <f t="shared" si="328"/>
        <v>1.3779221000438504</v>
      </c>
      <c r="AZ81">
        <f t="shared" si="328"/>
        <v>1.3752054993588239</v>
      </c>
      <c r="BA81">
        <f t="shared" si="328"/>
        <v>1.3725646168059926</v>
      </c>
      <c r="BB81">
        <f t="shared" si="328"/>
        <v>1.3699954798043199</v>
      </c>
      <c r="BC81">
        <f t="shared" si="328"/>
        <v>1.3674944170813765</v>
      </c>
      <c r="BD81">
        <f t="shared" si="328"/>
        <v>1.3650580291135566</v>
      </c>
      <c r="BE81">
        <f t="shared" si="328"/>
        <v>1.3626831620932864</v>
      </c>
      <c r="BF81">
        <f t="shared" si="328"/>
        <v>1.3603668849310133</v>
      </c>
      <c r="BG81">
        <f t="shared" si="328"/>
        <v>1.3581064688779607</v>
      </c>
      <c r="BH81">
        <f t="shared" si="328"/>
        <v>1.355899369419985</v>
      </c>
      <c r="BI81">
        <f t="shared" si="328"/>
        <v>1.3537432101460207</v>
      </c>
      <c r="BJ81">
        <f t="shared" si="328"/>
        <v>1.3516357683387552</v>
      </c>
      <c r="BK81">
        <f t="shared" si="328"/>
        <v>1.3495749620719533</v>
      </c>
      <c r="BL81">
        <f t="shared" si="328"/>
        <v>1.3475588386296486</v>
      </c>
      <c r="BM81">
        <f t="shared" si="328"/>
        <v>1.3455855640882948</v>
      </c>
      <c r="BN81">
        <f t="shared" si="328"/>
        <v>1.3436534139247802</v>
      </c>
      <c r="BO81">
        <f t="shared" si="328"/>
        <v>1.3417607645316785</v>
      </c>
      <c r="BP81">
        <f t="shared" si="328"/>
        <v>1.339906085536785</v>
      </c>
      <c r="BQ81">
        <f t="shared" si="328"/>
        <v>1.338087932837345</v>
      </c>
      <c r="BR81">
        <f t="shared" si="328"/>
        <v>1.3363049422707911</v>
      </c>
      <c r="BS81">
        <f t="shared" si="328"/>
        <v>1.3345558238536024</v>
      </c>
      <c r="BT81">
        <f t="shared" si="328"/>
        <v>1.3328393565282908</v>
      </c>
      <c r="BU81">
        <f t="shared" si="328"/>
        <v>1.331154383365786</v>
      </c>
      <c r="BV81">
        <f t="shared" si="328"/>
        <v>1.3294998071767523</v>
      </c>
      <c r="BW81">
        <f t="shared" si="328"/>
        <v>1.3278745864907964</v>
      </c>
      <c r="BX81">
        <f t="shared" si="328"/>
        <v>1.3262777318672514</v>
      </c>
      <c r="BY81">
        <f t="shared" si="328"/>
        <v>1.3247083025053266</v>
      </c>
      <c r="BZ81">
        <f t="shared" si="328"/>
        <v>1.3231654031249998</v>
      </c>
      <c r="CA81">
        <f t="shared" si="328"/>
        <v>1.3216481810931664</v>
      </c>
      <c r="CB81">
        <f t="shared" ref="CB81:DJ81" si="329">$F$3*CB79^(-CB80)</f>
        <v>1.3201558237723161</v>
      </c>
      <c r="CC81">
        <f t="shared" si="329"/>
        <v>1.3186875560714117</v>
      </c>
      <c r="CD81">
        <f t="shared" si="329"/>
        <v>1.3172426381807956</v>
      </c>
      <c r="CE81">
        <f t="shared" si="329"/>
        <v>1.3158203634747976</v>
      </c>
      <c r="CF81">
        <f t="shared" si="329"/>
        <v>1.3144200565674076</v>
      </c>
      <c r="CG81">
        <f t="shared" si="329"/>
        <v>1.3130410715078205</v>
      </c>
      <c r="CH81">
        <f t="shared" si="329"/>
        <v>1.311682790103984</v>
      </c>
      <c r="CI81">
        <f t="shared" si="329"/>
        <v>1.3103446203634233</v>
      </c>
      <c r="CJ81">
        <f t="shared" si="329"/>
        <v>1.3090259950416576</v>
      </c>
      <c r="CK81">
        <f t="shared" si="329"/>
        <v>1.3077263702894424</v>
      </c>
      <c r="CL81">
        <f t="shared" si="329"/>
        <v>1.3064452243908824</v>
      </c>
      <c r="CM81">
        <f t="shared" si="329"/>
        <v>1.3051820565852146</v>
      </c>
      <c r="CN81">
        <f t="shared" si="329"/>
        <v>1.3039363859656929</v>
      </c>
      <c r="CO81">
        <f t="shared" si="329"/>
        <v>1.3027077504496229</v>
      </c>
      <c r="CP81">
        <f t="shared" si="329"/>
        <v>1.3014957058141039</v>
      </c>
      <c r="CQ81">
        <f t="shared" si="329"/>
        <v>1.3002998247925281</v>
      </c>
      <c r="CR81">
        <f t="shared" si="329"/>
        <v>1.2991196962273075</v>
      </c>
      <c r="CS81">
        <f t="shared" si="329"/>
        <v>1.2979549242746899</v>
      </c>
      <c r="CT81">
        <f t="shared" si="329"/>
        <v>1.2968051276578787</v>
      </c>
      <c r="CU81">
        <f t="shared" si="329"/>
        <v>1.2956699389649839</v>
      </c>
      <c r="CV81">
        <f t="shared" si="329"/>
        <v>1.294549003988622</v>
      </c>
      <c r="CW81">
        <f t="shared" si="329"/>
        <v>1.293441981104237</v>
      </c>
      <c r="CX81">
        <f t="shared" si="329"/>
        <v>1.2923485406844624</v>
      </c>
      <c r="CY81">
        <f t="shared" si="329"/>
        <v>1.2912683645470462</v>
      </c>
      <c r="CZ81">
        <f t="shared" si="329"/>
        <v>1.2902011454340625</v>
      </c>
      <c r="DA81">
        <f t="shared" si="329"/>
        <v>1.2891465865203147</v>
      </c>
      <c r="DB81">
        <f t="shared" si="329"/>
        <v>1.2881044009489857</v>
      </c>
      <c r="DC81">
        <f t="shared" si="329"/>
        <v>1.2870743113927543</v>
      </c>
      <c r="DD81">
        <f t="shared" si="329"/>
        <v>1.2860560496387194</v>
      </c>
      <c r="DE81">
        <f t="shared" si="329"/>
        <v>1.2850493561956033</v>
      </c>
      <c r="DF81">
        <f t="shared" si="329"/>
        <v>1.2840539799218174</v>
      </c>
      <c r="DG81">
        <f t="shared" si="329"/>
        <v>1.2830696776730781</v>
      </c>
      <c r="DH81">
        <f t="shared" si="329"/>
        <v>1.2820962139683554</v>
      </c>
      <c r="DI81">
        <f t="shared" si="329"/>
        <v>1.2811333606730244</v>
      </c>
      <c r="DJ81">
        <f t="shared" si="329"/>
        <v>1.280180896698166</v>
      </c>
    </row>
    <row r="82" spans="11:114" x14ac:dyDescent="0.35">
      <c r="K82" s="36"/>
      <c r="M82" s="24" t="s">
        <v>30</v>
      </c>
      <c r="O82">
        <f t="shared" ref="O82" si="330">O81</f>
        <v>1.8</v>
      </c>
      <c r="P82">
        <f t="shared" ref="P82" si="331">P81</f>
        <v>1.7099999999999997</v>
      </c>
      <c r="Q82">
        <f t="shared" ref="Q82" si="332">Q81</f>
        <v>1.6594541396567006</v>
      </c>
      <c r="R82">
        <f t="shared" ref="R82" si="333">R81</f>
        <v>1.6245000000000001</v>
      </c>
      <c r="S82">
        <f t="shared" ref="S82" si="334">S81</f>
        <v>1.5978952964622486</v>
      </c>
      <c r="T82">
        <f t="shared" ref="T82" si="335">T81</f>
        <v>1.5764814326738654</v>
      </c>
      <c r="U82">
        <f t="shared" ref="U82" si="336">U81</f>
        <v>1.5586003117314955</v>
      </c>
      <c r="V82">
        <f t="shared" ref="V82" si="337">V81</f>
        <v>1.5432749999999997</v>
      </c>
      <c r="W82">
        <f t="shared" ref="W82" si="338">V82+W81</f>
        <v>3.0731572453465335</v>
      </c>
      <c r="X82">
        <f t="shared" ref="X82" si="339">W82+X81</f>
        <v>4.5911577769856695</v>
      </c>
      <c r="Y82">
        <f t="shared" ref="Y82" si="340">X82+Y81</f>
        <v>6.0984895054410861</v>
      </c>
      <c r="Z82">
        <f t="shared" ref="Z82" si="341">Y82+Z81</f>
        <v>7.5961468664812584</v>
      </c>
      <c r="AA82">
        <f t="shared" ref="AA82" si="342">Z82+AA81</f>
        <v>9.0849595134893253</v>
      </c>
      <c r="AB82">
        <f t="shared" ref="AB82" si="343">AA82+AB81</f>
        <v>10.565629809634245</v>
      </c>
      <c r="AC82">
        <f t="shared" ref="AC82" si="344">AB82+AC81</f>
        <v>12.038759789885495</v>
      </c>
      <c r="AD82">
        <f t="shared" ref="AD82" si="345">AC82+AD81</f>
        <v>13.504871039885494</v>
      </c>
      <c r="AE82">
        <f t="shared" ref="AE82" si="346">AD82+AE81</f>
        <v>14.964419669448702</v>
      </c>
      <c r="AF82">
        <f t="shared" ref="AF82" si="347">AE82+AF81</f>
        <v>16.417807802527911</v>
      </c>
      <c r="AG82">
        <f t="shared" ref="AG82" si="348">AF82+AG81</f>
        <v>17.865392538695094</v>
      </c>
      <c r="AH82">
        <f t="shared" ref="AH82" si="349">AG82+AH81</f>
        <v>19.307493043752274</v>
      </c>
      <c r="AI82">
        <f t="shared" ref="AI82" si="350">AH82+AI81</f>
        <v>20.744396232292861</v>
      </c>
      <c r="AJ82">
        <f t="shared" ref="AJ82" si="351">AI82+AJ81</f>
        <v>22.176361374325506</v>
      </c>
      <c r="AK82">
        <f t="shared" ref="AK82" si="352">AJ82+AK81</f>
        <v>23.603623868451805</v>
      </c>
      <c r="AL82">
        <f t="shared" ref="AL82" si="353">AK82+AL81</f>
        <v>25.02639836143997</v>
      </c>
      <c r="AM82">
        <f t="shared" ref="AM82" si="354">AL82+AM81</f>
        <v>26.444881349471178</v>
      </c>
      <c r="AN82">
        <f t="shared" ref="AN82" si="355">AM82+AN81</f>
        <v>27.85925336412884</v>
      </c>
      <c r="AO82">
        <f t="shared" ref="AO82" si="356">AN82+AO81</f>
        <v>29.269680822588615</v>
      </c>
      <c r="AP82">
        <f t="shared" ref="AP82" si="357">AO82+AP81</f>
        <v>30.676317603926289</v>
      </c>
      <c r="AQ82">
        <f t="shared" ref="AQ82" si="358">AP82+AQ81</f>
        <v>32.079306400271861</v>
      </c>
      <c r="AR82">
        <f t="shared" ref="AR82" si="359">AQ82+AR81</f>
        <v>33.478779881510548</v>
      </c>
      <c r="AS82">
        <f t="shared" ref="AS82" si="360">AR82+AS81</f>
        <v>34.874861704528705</v>
      </c>
      <c r="AT82">
        <f t="shared" ref="AT82" si="361">AS82+AT81</f>
        <v>36.267667392028706</v>
      </c>
      <c r="AU82">
        <f t="shared" ref="AU82" si="362">AT82+AU81</f>
        <v>37.657305101262722</v>
      </c>
      <c r="AV82">
        <f t="shared" ref="AV82" si="363">AU82+AV81</f>
        <v>39.043876299347772</v>
      </c>
      <c r="AW82">
        <f t="shared" ref="AW82" si="364">AV82+AW81</f>
        <v>40.427476358892413</v>
      </c>
      <c r="AX82">
        <f t="shared" ref="AX82" si="365">AW82+AX81</f>
        <v>41.808195085317656</v>
      </c>
      <c r="AY82">
        <f t="shared" ref="AY82" si="366">AX82+AY81</f>
        <v>43.18611718536151</v>
      </c>
      <c r="AZ82">
        <f t="shared" ref="AZ82" si="367">AY82+AZ81</f>
        <v>44.561322684720338</v>
      </c>
      <c r="BA82">
        <f t="shared" ref="BA82" si="368">AZ82+BA81</f>
        <v>45.933887301526333</v>
      </c>
      <c r="BB82">
        <f t="shared" ref="BB82" si="369">BA82+BB81</f>
        <v>47.30388278133065</v>
      </c>
      <c r="BC82">
        <f t="shared" ref="BC82" si="370">BB82+BC81</f>
        <v>48.671377198412024</v>
      </c>
      <c r="BD82">
        <f t="shared" ref="BD82" si="371">BC82+BD81</f>
        <v>50.03643522752558</v>
      </c>
      <c r="BE82">
        <f t="shared" ref="BE82" si="372">BD82+BE81</f>
        <v>51.399118389618863</v>
      </c>
      <c r="BF82">
        <f t="shared" ref="BF82" si="373">BE82+BF81</f>
        <v>52.759485274549874</v>
      </c>
      <c r="BG82">
        <f t="shared" ref="BG82" si="374">BF82+BG81</f>
        <v>54.117591743427838</v>
      </c>
      <c r="BH82">
        <f t="shared" ref="BH82" si="375">BG82+BH81</f>
        <v>55.473491112847825</v>
      </c>
      <c r="BI82">
        <f t="shared" ref="BI82" si="376">BH82+BI81</f>
        <v>56.827234322993846</v>
      </c>
      <c r="BJ82">
        <f t="shared" ref="BJ82" si="377">BI82+BJ81</f>
        <v>58.178870091332598</v>
      </c>
      <c r="BK82">
        <f t="shared" ref="BK82" si="378">BJ82+BK81</f>
        <v>59.528445053404553</v>
      </c>
      <c r="BL82">
        <f t="shared" ref="BL82" si="379">BK82+BL81</f>
        <v>60.876003892034205</v>
      </c>
      <c r="BM82">
        <f t="shared" ref="BM82" si="380">BL82+BM81</f>
        <v>62.221589456122501</v>
      </c>
      <c r="BN82">
        <f t="shared" ref="BN82" si="381">BM82+BN81</f>
        <v>63.565242870047278</v>
      </c>
      <c r="BO82">
        <f t="shared" ref="BO82" si="382">BN82+BO81</f>
        <v>64.907003634578956</v>
      </c>
      <c r="BP82">
        <f t="shared" ref="BP82" si="383">BO82+BP81</f>
        <v>66.246909720115738</v>
      </c>
      <c r="BQ82">
        <f t="shared" ref="BQ82" si="384">BP82+BQ81</f>
        <v>67.584997652953078</v>
      </c>
      <c r="BR82">
        <f t="shared" ref="BR82" si="385">BQ82+BR81</f>
        <v>68.921302595223864</v>
      </c>
      <c r="BS82">
        <f t="shared" ref="BS82" si="386">BR82+BS81</f>
        <v>70.25585841907747</v>
      </c>
      <c r="BT82">
        <f t="shared" ref="BT82" si="387">BS82+BT81</f>
        <v>71.588697775605766</v>
      </c>
      <c r="BU82">
        <f t="shared" ref="BU82" si="388">BT82+BU81</f>
        <v>72.919852158971551</v>
      </c>
      <c r="BV82">
        <f t="shared" ref="BV82" si="389">BU82+BV81</f>
        <v>74.249351966148311</v>
      </c>
      <c r="BW82">
        <f t="shared" ref="BW82" si="390">BV82+BW81</f>
        <v>75.577226552639104</v>
      </c>
      <c r="BX82">
        <f t="shared" ref="BX82" si="391">BW82+BX81</f>
        <v>76.903504284506354</v>
      </c>
      <c r="BY82">
        <f t="shared" ref="BY82" si="392">BX82+BY81</f>
        <v>78.228212587011683</v>
      </c>
      <c r="BZ82">
        <f t="shared" ref="BZ82" si="393">BY82+BZ81</f>
        <v>79.551377990136686</v>
      </c>
      <c r="CA82">
        <f t="shared" ref="CA82" si="394">BZ82+CA81</f>
        <v>80.873026171229853</v>
      </c>
      <c r="CB82">
        <f t="shared" ref="CB82" si="395">CA82+CB81</f>
        <v>82.193181995002163</v>
      </c>
      <c r="CC82">
        <f t="shared" ref="CC82" si="396">CB82+CC81</f>
        <v>83.511869551073573</v>
      </c>
      <c r="CD82">
        <f t="shared" ref="CD82" si="397">CC82+CD81</f>
        <v>84.829112189254374</v>
      </c>
      <c r="CE82">
        <f t="shared" ref="CE82" si="398">CD82+CE81</f>
        <v>86.144932552729173</v>
      </c>
      <c r="CF82">
        <f t="shared" ref="CF82" si="399">CE82+CF81</f>
        <v>87.459352609296587</v>
      </c>
      <c r="CG82">
        <f t="shared" ref="CG82" si="400">CF82+CG81</f>
        <v>88.772393680804413</v>
      </c>
      <c r="CH82">
        <f t="shared" ref="CH82" si="401">CG82+CH81</f>
        <v>90.0840764709084</v>
      </c>
      <c r="CI82">
        <f t="shared" ref="CI82" si="402">CH82+CI81</f>
        <v>91.394421091271823</v>
      </c>
      <c r="CJ82">
        <f t="shared" ref="CJ82" si="403">CI82+CJ81</f>
        <v>92.703447086313474</v>
      </c>
      <c r="CK82">
        <f t="shared" ref="CK82" si="404">CJ82+CK81</f>
        <v>94.011173456602918</v>
      </c>
      <c r="CL82">
        <f t="shared" ref="CL82" si="405">CK82+CL81</f>
        <v>95.317618680993803</v>
      </c>
      <c r="CM82">
        <f t="shared" ref="CM82" si="406">CL82+CM81</f>
        <v>96.622800737579013</v>
      </c>
      <c r="CN82">
        <f t="shared" ref="CN82" si="407">CM82+CN81</f>
        <v>97.926737123544711</v>
      </c>
      <c r="CO82">
        <f t="shared" ref="CO82" si="408">CN82+CO81</f>
        <v>99.229444873994339</v>
      </c>
      <c r="CP82">
        <f t="shared" ref="CP82" si="409">CO82+CP81</f>
        <v>100.53094057980844</v>
      </c>
      <c r="CQ82">
        <f t="shared" ref="CQ82" si="410">CP82+CQ81</f>
        <v>101.83124040460098</v>
      </c>
      <c r="CR82">
        <f t="shared" ref="CR82" si="411">CQ82+CR81</f>
        <v>103.13036010082828</v>
      </c>
      <c r="CS82">
        <f t="shared" ref="CS82" si="412">CR82+CS81</f>
        <v>104.42831502510298</v>
      </c>
      <c r="CT82">
        <f t="shared" ref="CT82" si="413">CS82+CT81</f>
        <v>105.72512015276085</v>
      </c>
      <c r="CU82">
        <f t="shared" ref="CU82" si="414">CT82+CU81</f>
        <v>107.02079009172583</v>
      </c>
      <c r="CV82">
        <f t="shared" ref="CV82" si="415">CU82+CV81</f>
        <v>108.31533909571445</v>
      </c>
      <c r="CW82">
        <f t="shared" ref="CW82" si="416">CV82+CW81</f>
        <v>109.60878107681869</v>
      </c>
      <c r="CX82">
        <f t="shared" ref="CX82" si="417">CW82+CX81</f>
        <v>110.90112961750314</v>
      </c>
      <c r="CY82">
        <f t="shared" ref="CY82" si="418">CX82+CY81</f>
        <v>112.1923979820502</v>
      </c>
      <c r="CZ82">
        <f t="shared" ref="CZ82" si="419">CY82+CZ81</f>
        <v>113.48259912748426</v>
      </c>
      <c r="DA82">
        <f t="shared" ref="DA82" si="420">CZ82+DA81</f>
        <v>114.77174571400458</v>
      </c>
      <c r="DB82">
        <f t="shared" ref="DB82" si="421">DA82+DB81</f>
        <v>116.05985011495356</v>
      </c>
      <c r="DC82">
        <f t="shared" ref="DC82" si="422">DB82+DC81</f>
        <v>117.34692442634632</v>
      </c>
      <c r="DD82">
        <f t="shared" ref="DD82" si="423">DC82+DD81</f>
        <v>118.63298047598504</v>
      </c>
      <c r="DE82">
        <f t="shared" ref="DE82" si="424">DD82+DE81</f>
        <v>119.91802983218064</v>
      </c>
      <c r="DF82">
        <f t="shared" ref="DF82" si="425">DE82+DF81</f>
        <v>121.20208381210246</v>
      </c>
      <c r="DG82">
        <f t="shared" ref="DG82" si="426">DF82+DG81</f>
        <v>122.48515348977554</v>
      </c>
      <c r="DH82">
        <f t="shared" ref="DH82" si="427">DG82+DH81</f>
        <v>123.7672497037439</v>
      </c>
      <c r="DI82">
        <f t="shared" ref="DI82" si="428">DH82+DI81</f>
        <v>125.04838306441692</v>
      </c>
      <c r="DJ82">
        <f t="shared" ref="DJ82" si="429">DI82+DJ81</f>
        <v>126.32856396111509</v>
      </c>
    </row>
    <row r="83" spans="11:114" x14ac:dyDescent="0.35">
      <c r="K83" s="36"/>
      <c r="M83" s="24" t="s">
        <v>67</v>
      </c>
      <c r="O83">
        <f t="shared" ref="O83:BZ83" si="430">O82/O79</f>
        <v>1.8</v>
      </c>
      <c r="P83">
        <f t="shared" si="430"/>
        <v>0.85499999999999987</v>
      </c>
      <c r="Q83">
        <f t="shared" si="430"/>
        <v>0.55315137988556684</v>
      </c>
      <c r="R83">
        <f t="shared" si="430"/>
        <v>0.40612500000000001</v>
      </c>
      <c r="S83">
        <f t="shared" si="430"/>
        <v>0.31957905929244973</v>
      </c>
      <c r="T83">
        <f t="shared" si="430"/>
        <v>0.26274690544564422</v>
      </c>
      <c r="U83">
        <f t="shared" si="430"/>
        <v>0.22265718739021365</v>
      </c>
      <c r="V83">
        <f t="shared" si="430"/>
        <v>0.19290937499999997</v>
      </c>
      <c r="W83">
        <f t="shared" si="430"/>
        <v>0.34146191614961485</v>
      </c>
      <c r="X83">
        <f t="shared" si="430"/>
        <v>0.45911577769856693</v>
      </c>
      <c r="Y83">
        <f t="shared" si="430"/>
        <v>0.55440813685828061</v>
      </c>
      <c r="Z83">
        <f t="shared" si="430"/>
        <v>0.63301223887343816</v>
      </c>
      <c r="AA83">
        <f t="shared" si="430"/>
        <v>0.69884303949917892</v>
      </c>
      <c r="AB83">
        <f t="shared" si="430"/>
        <v>0.75468784354530327</v>
      </c>
      <c r="AC83">
        <f t="shared" si="430"/>
        <v>0.80258398599236636</v>
      </c>
      <c r="AD83">
        <f t="shared" si="430"/>
        <v>0.84405443999284335</v>
      </c>
      <c r="AE83">
        <f t="shared" si="430"/>
        <v>0.88025998055580601</v>
      </c>
      <c r="AF83">
        <f t="shared" si="430"/>
        <v>0.91210043347377279</v>
      </c>
      <c r="AG83">
        <f t="shared" si="430"/>
        <v>0.94028381782605752</v>
      </c>
      <c r="AH83">
        <f t="shared" si="430"/>
        <v>0.96537465218761365</v>
      </c>
      <c r="AI83">
        <f t="shared" si="430"/>
        <v>0.98782839201394579</v>
      </c>
      <c r="AJ83">
        <f t="shared" si="430"/>
        <v>1.0080164261057047</v>
      </c>
      <c r="AK83">
        <f t="shared" si="430"/>
        <v>1.0262445160196436</v>
      </c>
      <c r="AL83">
        <f t="shared" si="430"/>
        <v>1.0427665983933321</v>
      </c>
      <c r="AM83">
        <f t="shared" si="430"/>
        <v>1.0577952539788471</v>
      </c>
      <c r="AN83">
        <f t="shared" si="430"/>
        <v>1.0715097447741861</v>
      </c>
      <c r="AO83">
        <f t="shared" si="430"/>
        <v>1.0840622526884671</v>
      </c>
      <c r="AP83">
        <f t="shared" si="430"/>
        <v>1.095582771568796</v>
      </c>
      <c r="AQ83">
        <f t="shared" si="430"/>
        <v>1.1061829793197193</v>
      </c>
      <c r="AR83">
        <f t="shared" si="430"/>
        <v>1.1159593293836849</v>
      </c>
      <c r="AS83">
        <f t="shared" si="430"/>
        <v>1.1249955388557646</v>
      </c>
      <c r="AT83">
        <f t="shared" si="430"/>
        <v>1.1333646060008971</v>
      </c>
      <c r="AU83">
        <f t="shared" si="430"/>
        <v>1.1411304576140218</v>
      </c>
      <c r="AV83">
        <f t="shared" si="430"/>
        <v>1.1483493029219933</v>
      </c>
      <c r="AW83">
        <f t="shared" si="430"/>
        <v>1.1550707531112119</v>
      </c>
      <c r="AX83">
        <f t="shared" si="430"/>
        <v>1.161338752369935</v>
      </c>
      <c r="AY83">
        <f t="shared" si="430"/>
        <v>1.167192356361122</v>
      </c>
      <c r="AZ83">
        <f t="shared" si="430"/>
        <v>1.1726663864400089</v>
      </c>
      <c r="BA83">
        <f t="shared" si="430"/>
        <v>1.1777919820904188</v>
      </c>
      <c r="BB83">
        <f t="shared" si="430"/>
        <v>1.1825970695332662</v>
      </c>
      <c r="BC83">
        <f t="shared" si="430"/>
        <v>1.1871067609368786</v>
      </c>
      <c r="BD83">
        <f t="shared" si="430"/>
        <v>1.1913436958934662</v>
      </c>
      <c r="BE83">
        <f t="shared" si="430"/>
        <v>1.1953283346422992</v>
      </c>
      <c r="BF83">
        <f t="shared" si="430"/>
        <v>1.1990792107852244</v>
      </c>
      <c r="BG83">
        <f t="shared" si="430"/>
        <v>1.2026131498539518</v>
      </c>
      <c r="BH83">
        <f t="shared" si="430"/>
        <v>1.2059454589749528</v>
      </c>
      <c r="BI83">
        <f t="shared" si="430"/>
        <v>1.2090900919785925</v>
      </c>
      <c r="BJ83">
        <f t="shared" si="430"/>
        <v>1.2120597935694291</v>
      </c>
      <c r="BK83">
        <f t="shared" si="430"/>
        <v>1.2148662255796847</v>
      </c>
      <c r="BL83">
        <f t="shared" si="430"/>
        <v>1.2175200778406841</v>
      </c>
      <c r="BM83">
        <f t="shared" si="430"/>
        <v>1.2200311658063236</v>
      </c>
      <c r="BN83">
        <f t="shared" si="430"/>
        <v>1.2224085167316785</v>
      </c>
      <c r="BO83">
        <f t="shared" si="430"/>
        <v>1.224660445935452</v>
      </c>
      <c r="BP83">
        <f t="shared" si="430"/>
        <v>1.2267946244465877</v>
      </c>
      <c r="BQ83">
        <f t="shared" si="430"/>
        <v>1.2288181391446014</v>
      </c>
      <c r="BR83">
        <f t="shared" si="430"/>
        <v>1.2307375463432833</v>
      </c>
      <c r="BS83">
        <f t="shared" si="430"/>
        <v>1.2325589196329381</v>
      </c>
      <c r="BT83">
        <f t="shared" si="430"/>
        <v>1.234287892682858</v>
      </c>
      <c r="BU83">
        <f t="shared" si="430"/>
        <v>1.2359296976096874</v>
      </c>
      <c r="BV83">
        <f t="shared" si="430"/>
        <v>1.2374891994358053</v>
      </c>
      <c r="BW83">
        <f t="shared" si="430"/>
        <v>1.2389709270924443</v>
      </c>
      <c r="BX83">
        <f t="shared" si="430"/>
        <v>1.2403791013630057</v>
      </c>
      <c r="BY83">
        <f t="shared" si="430"/>
        <v>1.2417176601112965</v>
      </c>
      <c r="BZ83">
        <f t="shared" si="430"/>
        <v>1.2429902810958857</v>
      </c>
      <c r="CA83">
        <f t="shared" ref="CA83:DJ83" si="431">CA82/CA79</f>
        <v>1.2442004026343054</v>
      </c>
      <c r="CB83">
        <f t="shared" si="431"/>
        <v>1.2453512423485176</v>
      </c>
      <c r="CC83">
        <f t="shared" si="431"/>
        <v>1.246445814195128</v>
      </c>
      <c r="CD83">
        <f t="shared" si="431"/>
        <v>1.2474869439596232</v>
      </c>
      <c r="CE83">
        <f t="shared" si="431"/>
        <v>1.2484772833728865</v>
      </c>
      <c r="CF83">
        <f t="shared" si="431"/>
        <v>1.2494193229899513</v>
      </c>
      <c r="CG83">
        <f t="shared" si="431"/>
        <v>1.2503154039549917</v>
      </c>
      <c r="CH83">
        <f t="shared" si="431"/>
        <v>1.2511677287626166</v>
      </c>
      <c r="CI83">
        <f t="shared" si="431"/>
        <v>1.2519783711133126</v>
      </c>
      <c r="CJ83">
        <f t="shared" si="431"/>
        <v>1.252749284950182</v>
      </c>
      <c r="CK83">
        <f t="shared" si="431"/>
        <v>1.2534823127547057</v>
      </c>
      <c r="CL83">
        <f t="shared" si="431"/>
        <v>1.2541791931709712</v>
      </c>
      <c r="CM83">
        <f t="shared" si="431"/>
        <v>1.2548415680205067</v>
      </c>
      <c r="CN83">
        <f t="shared" si="431"/>
        <v>1.2554709887633937</v>
      </c>
      <c r="CO83">
        <f t="shared" si="431"/>
        <v>1.2560689224556245</v>
      </c>
      <c r="CP83">
        <f t="shared" si="431"/>
        <v>1.2566367572476056</v>
      </c>
      <c r="CQ83">
        <f t="shared" si="431"/>
        <v>1.2571758074642096</v>
      </c>
      <c r="CR83">
        <f t="shared" si="431"/>
        <v>1.2576873183027839</v>
      </c>
      <c r="CS83">
        <f t="shared" si="431"/>
        <v>1.2581724701819637</v>
      </c>
      <c r="CT83">
        <f t="shared" si="431"/>
        <v>1.2586323827709625</v>
      </c>
      <c r="CU83">
        <f t="shared" si="431"/>
        <v>1.2590681187261863</v>
      </c>
      <c r="CV83">
        <f t="shared" si="431"/>
        <v>1.2594806871594704</v>
      </c>
      <c r="CW83">
        <f t="shared" si="431"/>
        <v>1.259871046859985</v>
      </c>
      <c r="CX83">
        <f t="shared" si="431"/>
        <v>1.2602401092898086</v>
      </c>
      <c r="CY83">
        <f t="shared" si="431"/>
        <v>1.2605887413713506</v>
      </c>
      <c r="CZ83">
        <f t="shared" si="431"/>
        <v>1.2609177680831585</v>
      </c>
      <c r="DA83">
        <f t="shared" si="431"/>
        <v>1.2612279748791713</v>
      </c>
      <c r="DB83">
        <f t="shared" si="431"/>
        <v>1.2615201099451474</v>
      </c>
      <c r="DC83">
        <f t="shared" si="431"/>
        <v>1.2617948863047992</v>
      </c>
      <c r="DD83">
        <f t="shared" si="431"/>
        <v>1.2620529837870749</v>
      </c>
      <c r="DE83">
        <f t="shared" si="431"/>
        <v>1.2622950508650592</v>
      </c>
      <c r="DF83">
        <f t="shared" si="431"/>
        <v>1.2625217063760672</v>
      </c>
      <c r="DG83">
        <f t="shared" si="431"/>
        <v>1.2627335411317067</v>
      </c>
      <c r="DH83">
        <f t="shared" si="431"/>
        <v>1.2629311194259583</v>
      </c>
      <c r="DI83">
        <f t="shared" si="431"/>
        <v>1.2631149804486559</v>
      </c>
      <c r="DJ83">
        <f t="shared" si="431"/>
        <v>1.2632856396111509</v>
      </c>
    </row>
    <row r="84" spans="11:114" x14ac:dyDescent="0.35">
      <c r="K84" s="36"/>
      <c r="M84" s="13" t="s">
        <v>32</v>
      </c>
      <c r="O84" s="16">
        <f>O83*$F$2</f>
        <v>54</v>
      </c>
      <c r="P84" s="16">
        <f t="shared" ref="P84:CA84" si="432">P83*$F$2</f>
        <v>25.649999999999995</v>
      </c>
      <c r="Q84" s="16">
        <f t="shared" si="432"/>
        <v>16.594541396567006</v>
      </c>
      <c r="R84" s="16">
        <f t="shared" si="432"/>
        <v>12.18375</v>
      </c>
      <c r="S84" s="16">
        <f t="shared" si="432"/>
        <v>9.5873717787734911</v>
      </c>
      <c r="T84" s="16">
        <f t="shared" si="432"/>
        <v>7.8824071633693267</v>
      </c>
      <c r="U84" s="16">
        <f t="shared" si="432"/>
        <v>6.6797156217064098</v>
      </c>
      <c r="V84" s="16">
        <f t="shared" si="432"/>
        <v>5.7872812499999986</v>
      </c>
      <c r="W84" s="16">
        <f t="shared" si="432"/>
        <v>10.243857484488446</v>
      </c>
      <c r="X84" s="16">
        <f t="shared" si="432"/>
        <v>13.773473330957009</v>
      </c>
      <c r="Y84" s="16">
        <f t="shared" si="432"/>
        <v>16.63224410574842</v>
      </c>
      <c r="Z84" s="16">
        <f t="shared" si="432"/>
        <v>18.990367166203146</v>
      </c>
      <c r="AA84" s="16">
        <f t="shared" si="432"/>
        <v>20.965291184975367</v>
      </c>
      <c r="AB84" s="16">
        <f t="shared" si="432"/>
        <v>22.640635306359098</v>
      </c>
      <c r="AC84" s="16">
        <f t="shared" si="432"/>
        <v>24.077519579770989</v>
      </c>
      <c r="AD84" s="16">
        <f t="shared" si="432"/>
        <v>25.3216331997853</v>
      </c>
      <c r="AE84" s="16">
        <f t="shared" si="432"/>
        <v>26.40779941667418</v>
      </c>
      <c r="AF84" s="16">
        <f t="shared" si="432"/>
        <v>27.363013004213183</v>
      </c>
      <c r="AG84" s="16">
        <f t="shared" si="432"/>
        <v>28.208514534781727</v>
      </c>
      <c r="AH84" s="16">
        <f t="shared" si="432"/>
        <v>28.961239565628411</v>
      </c>
      <c r="AI84" s="16">
        <f t="shared" si="432"/>
        <v>29.634851760418375</v>
      </c>
      <c r="AJ84" s="16">
        <f t="shared" si="432"/>
        <v>30.240492783171142</v>
      </c>
      <c r="AK84" s="16">
        <f t="shared" si="432"/>
        <v>30.787335480589309</v>
      </c>
      <c r="AL84" s="16">
        <f t="shared" si="432"/>
        <v>31.282997951799963</v>
      </c>
      <c r="AM84" s="16">
        <f t="shared" si="432"/>
        <v>31.733857619365413</v>
      </c>
      <c r="AN84" s="16">
        <f t="shared" si="432"/>
        <v>32.145292343225584</v>
      </c>
      <c r="AO84" s="16">
        <f t="shared" si="432"/>
        <v>32.521867580654011</v>
      </c>
      <c r="AP84" s="16">
        <f t="shared" si="432"/>
        <v>32.867483147063879</v>
      </c>
      <c r="AQ84" s="16">
        <f t="shared" si="432"/>
        <v>33.18548937959158</v>
      </c>
      <c r="AR84" s="16">
        <f t="shared" si="432"/>
        <v>33.478779881510548</v>
      </c>
      <c r="AS84" s="16">
        <f t="shared" si="432"/>
        <v>33.749866165672941</v>
      </c>
      <c r="AT84" s="16">
        <f t="shared" si="432"/>
        <v>34.000938180026914</v>
      </c>
      <c r="AU84" s="16">
        <f t="shared" si="432"/>
        <v>34.233913728420653</v>
      </c>
      <c r="AV84" s="16">
        <f t="shared" si="432"/>
        <v>34.450479087659801</v>
      </c>
      <c r="AW84" s="16">
        <f t="shared" si="432"/>
        <v>34.652122593336358</v>
      </c>
      <c r="AX84" s="16">
        <f t="shared" si="432"/>
        <v>34.840162571098048</v>
      </c>
      <c r="AY84" s="16">
        <f t="shared" si="432"/>
        <v>35.015770690833662</v>
      </c>
      <c r="AZ84" s="16">
        <f t="shared" si="432"/>
        <v>35.179991593200263</v>
      </c>
      <c r="BA84" s="16">
        <f t="shared" si="432"/>
        <v>35.333759462712564</v>
      </c>
      <c r="BB84" s="16">
        <f t="shared" si="432"/>
        <v>35.477912085997986</v>
      </c>
      <c r="BC84" s="16">
        <f t="shared" si="432"/>
        <v>35.61320282810636</v>
      </c>
      <c r="BD84" s="16">
        <f t="shared" si="432"/>
        <v>35.740310876803989</v>
      </c>
      <c r="BE84" s="16">
        <f t="shared" si="432"/>
        <v>35.859850039268977</v>
      </c>
      <c r="BF84" s="16">
        <f t="shared" si="432"/>
        <v>35.97237632355673</v>
      </c>
      <c r="BG84" s="16">
        <f t="shared" si="432"/>
        <v>36.078394495618554</v>
      </c>
      <c r="BH84" s="16">
        <f t="shared" si="432"/>
        <v>36.178363769248584</v>
      </c>
      <c r="BI84" s="16">
        <f t="shared" si="432"/>
        <v>36.272702759357777</v>
      </c>
      <c r="BJ84" s="16">
        <f t="shared" si="432"/>
        <v>36.361793807082869</v>
      </c>
      <c r="BK84" s="16">
        <f t="shared" si="432"/>
        <v>36.445986767390544</v>
      </c>
      <c r="BL84" s="16">
        <f t="shared" si="432"/>
        <v>36.525602335220519</v>
      </c>
      <c r="BM84" s="16">
        <f t="shared" si="432"/>
        <v>36.600934974189713</v>
      </c>
      <c r="BN84" s="16">
        <f t="shared" si="432"/>
        <v>36.672255501950353</v>
      </c>
      <c r="BO84" s="16">
        <f t="shared" si="432"/>
        <v>36.739813378063559</v>
      </c>
      <c r="BP84" s="16">
        <f t="shared" si="432"/>
        <v>36.803838733397633</v>
      </c>
      <c r="BQ84" s="16">
        <f t="shared" si="432"/>
        <v>36.864544174338043</v>
      </c>
      <c r="BR84" s="16">
        <f t="shared" si="432"/>
        <v>36.922126390298494</v>
      </c>
      <c r="BS84" s="16">
        <f t="shared" si="432"/>
        <v>36.976767588988139</v>
      </c>
      <c r="BT84" s="16">
        <f t="shared" si="432"/>
        <v>37.028636780485741</v>
      </c>
      <c r="BU84" s="16">
        <f t="shared" si="432"/>
        <v>37.077890928290621</v>
      </c>
      <c r="BV84" s="16">
        <f t="shared" si="432"/>
        <v>37.124675983074155</v>
      </c>
      <c r="BW84" s="16">
        <f t="shared" si="432"/>
        <v>37.169127812773326</v>
      </c>
      <c r="BX84" s="16">
        <f t="shared" si="432"/>
        <v>37.211373040890173</v>
      </c>
      <c r="BY84" s="16">
        <f t="shared" si="432"/>
        <v>37.251529803338897</v>
      </c>
      <c r="BZ84" s="16">
        <f t="shared" si="432"/>
        <v>37.289708432876573</v>
      </c>
      <c r="CA84" s="16">
        <f t="shared" si="432"/>
        <v>37.326012079029162</v>
      </c>
      <c r="CB84" s="16">
        <f t="shared" ref="CB84:DJ84" si="433">CB83*$F$2</f>
        <v>37.360537270455524</v>
      </c>
      <c r="CC84" s="16">
        <f t="shared" si="433"/>
        <v>37.393374425853843</v>
      </c>
      <c r="CD84" s="16">
        <f t="shared" si="433"/>
        <v>37.4246083187887</v>
      </c>
      <c r="CE84" s="16">
        <f t="shared" si="433"/>
        <v>37.454318501186599</v>
      </c>
      <c r="CF84" s="16">
        <f t="shared" si="433"/>
        <v>37.482579689698539</v>
      </c>
      <c r="CG84" s="16">
        <f t="shared" si="433"/>
        <v>37.509462118649751</v>
      </c>
      <c r="CH84" s="16">
        <f t="shared" si="433"/>
        <v>37.535031862878498</v>
      </c>
      <c r="CI84" s="16">
        <f t="shared" si="433"/>
        <v>37.559351133399375</v>
      </c>
      <c r="CJ84" s="16">
        <f t="shared" si="433"/>
        <v>37.582478548505463</v>
      </c>
      <c r="CK84" s="16">
        <f t="shared" si="433"/>
        <v>37.60446938264117</v>
      </c>
      <c r="CL84" s="16">
        <f t="shared" si="433"/>
        <v>37.625375795129138</v>
      </c>
      <c r="CM84" s="16">
        <f t="shared" si="433"/>
        <v>37.645247040615203</v>
      </c>
      <c r="CN84" s="16">
        <f t="shared" si="433"/>
        <v>37.664129662901814</v>
      </c>
      <c r="CO84" s="16">
        <f t="shared" si="433"/>
        <v>37.682067673668733</v>
      </c>
      <c r="CP84" s="16">
        <f t="shared" si="433"/>
        <v>37.699102717428168</v>
      </c>
      <c r="CQ84" s="16">
        <f t="shared" si="433"/>
        <v>37.715274223926286</v>
      </c>
      <c r="CR84" s="16">
        <f t="shared" si="433"/>
        <v>37.730619549083514</v>
      </c>
      <c r="CS84" s="16">
        <f t="shared" si="433"/>
        <v>37.745174105458908</v>
      </c>
      <c r="CT84" s="16">
        <f t="shared" si="433"/>
        <v>37.758971483128875</v>
      </c>
      <c r="CU84" s="16">
        <f t="shared" si="433"/>
        <v>37.772043561785587</v>
      </c>
      <c r="CV84" s="16">
        <f t="shared" si="433"/>
        <v>37.784420614784111</v>
      </c>
      <c r="CW84" s="16">
        <f t="shared" si="433"/>
        <v>37.796131405799549</v>
      </c>
      <c r="CX84" s="16">
        <f t="shared" si="433"/>
        <v>37.80720327869426</v>
      </c>
      <c r="CY84" s="16">
        <f t="shared" si="433"/>
        <v>37.817662241140518</v>
      </c>
      <c r="CZ84" s="16">
        <f t="shared" si="433"/>
        <v>37.827533042494757</v>
      </c>
      <c r="DA84" s="16">
        <f t="shared" si="433"/>
        <v>37.836839246375135</v>
      </c>
      <c r="DB84" s="16">
        <f t="shared" si="433"/>
        <v>37.845603298354419</v>
      </c>
      <c r="DC84" s="16">
        <f t="shared" si="433"/>
        <v>37.853846589143977</v>
      </c>
      <c r="DD84" s="16">
        <f t="shared" si="433"/>
        <v>37.861589513612245</v>
      </c>
      <c r="DE84" s="16">
        <f t="shared" si="433"/>
        <v>37.868851525951776</v>
      </c>
      <c r="DF84" s="16">
        <f t="shared" si="433"/>
        <v>37.875651191282017</v>
      </c>
      <c r="DG84" s="16">
        <f t="shared" si="433"/>
        <v>37.882006233951202</v>
      </c>
      <c r="DH84" s="16">
        <f t="shared" si="433"/>
        <v>37.88793358277875</v>
      </c>
      <c r="DI84" s="16">
        <f t="shared" si="433"/>
        <v>37.893449413459678</v>
      </c>
      <c r="DJ84" s="16">
        <f t="shared" si="433"/>
        <v>37.898569188334527</v>
      </c>
    </row>
    <row r="85" spans="11:114" x14ac:dyDescent="0.35">
      <c r="K85" s="36"/>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38"/>
      <c r="AT85" s="38"/>
      <c r="AU85" s="38"/>
      <c r="AV85" s="38"/>
      <c r="AW85" s="38"/>
      <c r="AX85" s="38"/>
      <c r="AY85" s="38"/>
      <c r="AZ85" s="38"/>
      <c r="BA85" s="38"/>
      <c r="BB85" s="38"/>
      <c r="BC85" s="38"/>
      <c r="BD85" s="38"/>
      <c r="BE85" s="38"/>
      <c r="BF85" s="38"/>
      <c r="BG85" s="38"/>
      <c r="BH85" s="38"/>
      <c r="BI85" s="38"/>
      <c r="BJ85" s="38"/>
      <c r="BK85" s="38"/>
      <c r="BL85" s="38"/>
      <c r="BM85" s="38"/>
      <c r="BN85" s="38"/>
      <c r="BO85" s="38"/>
      <c r="BP85" s="38"/>
      <c r="BQ85" s="38"/>
      <c r="BR85" s="38"/>
      <c r="BS85" s="38"/>
      <c r="BT85" s="38"/>
      <c r="BU85" s="38"/>
      <c r="BV85" s="38"/>
      <c r="BW85" s="38"/>
      <c r="BX85" s="38"/>
      <c r="BY85" s="38"/>
      <c r="BZ85" s="38"/>
      <c r="CA85" s="38"/>
      <c r="CB85" s="38"/>
      <c r="CC85" s="38"/>
      <c r="CD85" s="38"/>
      <c r="CE85" s="38"/>
      <c r="CF85" s="38"/>
      <c r="CG85" s="38"/>
      <c r="CH85" s="38"/>
      <c r="CI85" s="38"/>
      <c r="CJ85" s="38"/>
      <c r="CK85" s="38"/>
      <c r="CL85" s="38"/>
      <c r="CM85" s="38"/>
      <c r="CN85" s="38"/>
      <c r="CO85" s="38"/>
      <c r="CP85" s="38"/>
      <c r="CQ85" s="38"/>
      <c r="CR85" s="38"/>
      <c r="CS85" s="38"/>
      <c r="CT85" s="38"/>
      <c r="CU85" s="38"/>
      <c r="CV85" s="38"/>
      <c r="CW85" s="38"/>
      <c r="CX85" s="38"/>
      <c r="CY85" s="38"/>
      <c r="CZ85" s="38"/>
      <c r="DA85" s="38"/>
      <c r="DB85" s="38"/>
      <c r="DC85" s="38"/>
      <c r="DD85" s="38"/>
      <c r="DE85" s="38"/>
      <c r="DF85" s="38"/>
      <c r="DG85" s="38"/>
      <c r="DH85" s="38"/>
      <c r="DI85" s="38"/>
      <c r="DJ85" s="38"/>
    </row>
    <row r="86" spans="11:114" x14ac:dyDescent="0.35">
      <c r="K86" s="36"/>
      <c r="M86" s="26" t="s">
        <v>33</v>
      </c>
      <c r="O86">
        <f>$F$6/O79</f>
        <v>1.2</v>
      </c>
      <c r="P86">
        <f t="shared" ref="P86:CA86" si="434">$F$6/P79</f>
        <v>0.6</v>
      </c>
      <c r="Q86">
        <f t="shared" si="434"/>
        <v>0.39999999999999997</v>
      </c>
      <c r="R86">
        <f t="shared" si="434"/>
        <v>0.3</v>
      </c>
      <c r="S86">
        <f t="shared" si="434"/>
        <v>0.24</v>
      </c>
      <c r="T86">
        <f t="shared" si="434"/>
        <v>0.19999999999999998</v>
      </c>
      <c r="U86">
        <f t="shared" si="434"/>
        <v>0.17142857142857143</v>
      </c>
      <c r="V86">
        <f t="shared" si="434"/>
        <v>0.15</v>
      </c>
      <c r="W86">
        <f t="shared" si="434"/>
        <v>0.13333333333333333</v>
      </c>
      <c r="X86">
        <f t="shared" si="434"/>
        <v>0.12</v>
      </c>
      <c r="Y86">
        <f t="shared" si="434"/>
        <v>0.10909090909090909</v>
      </c>
      <c r="Z86">
        <f t="shared" si="434"/>
        <v>9.9999999999999992E-2</v>
      </c>
      <c r="AA86">
        <f t="shared" si="434"/>
        <v>9.2307692307692299E-2</v>
      </c>
      <c r="AB86">
        <f t="shared" si="434"/>
        <v>8.5714285714285715E-2</v>
      </c>
      <c r="AC86">
        <f t="shared" si="434"/>
        <v>0.08</v>
      </c>
      <c r="AD86">
        <f t="shared" si="434"/>
        <v>7.4999999999999997E-2</v>
      </c>
      <c r="AE86">
        <f t="shared" si="434"/>
        <v>7.0588235294117646E-2</v>
      </c>
      <c r="AF86">
        <f t="shared" si="434"/>
        <v>6.6666666666666666E-2</v>
      </c>
      <c r="AG86">
        <f t="shared" si="434"/>
        <v>6.3157894736842107E-2</v>
      </c>
      <c r="AH86">
        <f t="shared" si="434"/>
        <v>0.06</v>
      </c>
      <c r="AI86">
        <f t="shared" si="434"/>
        <v>5.7142857142857141E-2</v>
      </c>
      <c r="AJ86">
        <f t="shared" si="434"/>
        <v>5.4545454545454543E-2</v>
      </c>
      <c r="AK86">
        <f t="shared" si="434"/>
        <v>5.2173913043478258E-2</v>
      </c>
      <c r="AL86">
        <f t="shared" si="434"/>
        <v>4.9999999999999996E-2</v>
      </c>
      <c r="AM86">
        <f t="shared" si="434"/>
        <v>4.8000000000000001E-2</v>
      </c>
      <c r="AN86">
        <f t="shared" si="434"/>
        <v>4.6153846153846149E-2</v>
      </c>
      <c r="AO86">
        <f t="shared" si="434"/>
        <v>4.4444444444444446E-2</v>
      </c>
      <c r="AP86">
        <f t="shared" si="434"/>
        <v>4.2857142857142858E-2</v>
      </c>
      <c r="AQ86">
        <f t="shared" si="434"/>
        <v>4.1379310344827586E-2</v>
      </c>
      <c r="AR86">
        <f t="shared" si="434"/>
        <v>0.04</v>
      </c>
      <c r="AS86">
        <f t="shared" si="434"/>
        <v>3.870967741935484E-2</v>
      </c>
      <c r="AT86">
        <f t="shared" si="434"/>
        <v>3.7499999999999999E-2</v>
      </c>
      <c r="AU86">
        <f t="shared" si="434"/>
        <v>3.6363636363636362E-2</v>
      </c>
      <c r="AV86">
        <f t="shared" si="434"/>
        <v>3.5294117647058823E-2</v>
      </c>
      <c r="AW86">
        <f t="shared" si="434"/>
        <v>3.4285714285714287E-2</v>
      </c>
      <c r="AX86">
        <f t="shared" si="434"/>
        <v>3.3333333333333333E-2</v>
      </c>
      <c r="AY86">
        <f t="shared" si="434"/>
        <v>3.2432432432432434E-2</v>
      </c>
      <c r="AZ86">
        <f t="shared" si="434"/>
        <v>3.1578947368421054E-2</v>
      </c>
      <c r="BA86">
        <f t="shared" si="434"/>
        <v>3.0769230769230767E-2</v>
      </c>
      <c r="BB86">
        <f t="shared" si="434"/>
        <v>0.03</v>
      </c>
      <c r="BC86">
        <f t="shared" si="434"/>
        <v>2.9268292682926828E-2</v>
      </c>
      <c r="BD86">
        <f t="shared" si="434"/>
        <v>2.8571428571428571E-2</v>
      </c>
      <c r="BE86">
        <f t="shared" si="434"/>
        <v>2.7906976744186046E-2</v>
      </c>
      <c r="BF86">
        <f t="shared" si="434"/>
        <v>2.7272727272727271E-2</v>
      </c>
      <c r="BG86">
        <f t="shared" si="434"/>
        <v>2.6666666666666665E-2</v>
      </c>
      <c r="BH86">
        <f t="shared" si="434"/>
        <v>2.6086956521739129E-2</v>
      </c>
      <c r="BI86">
        <f t="shared" si="434"/>
        <v>2.553191489361702E-2</v>
      </c>
      <c r="BJ86">
        <f t="shared" si="434"/>
        <v>2.4999999999999998E-2</v>
      </c>
      <c r="BK86">
        <f t="shared" si="434"/>
        <v>2.4489795918367346E-2</v>
      </c>
      <c r="BL86">
        <f t="shared" si="434"/>
        <v>2.4E-2</v>
      </c>
      <c r="BM86">
        <f t="shared" si="434"/>
        <v>2.3529411764705882E-2</v>
      </c>
      <c r="BN86">
        <f t="shared" si="434"/>
        <v>2.3076923076923075E-2</v>
      </c>
      <c r="BO86">
        <f t="shared" si="434"/>
        <v>2.2641509433962263E-2</v>
      </c>
      <c r="BP86">
        <f t="shared" si="434"/>
        <v>2.2222222222222223E-2</v>
      </c>
      <c r="BQ86">
        <f t="shared" si="434"/>
        <v>2.1818181818181816E-2</v>
      </c>
      <c r="BR86">
        <f t="shared" si="434"/>
        <v>2.1428571428571429E-2</v>
      </c>
      <c r="BS86">
        <f t="shared" si="434"/>
        <v>2.1052631578947368E-2</v>
      </c>
      <c r="BT86">
        <f t="shared" si="434"/>
        <v>2.0689655172413793E-2</v>
      </c>
      <c r="BU86">
        <f t="shared" si="434"/>
        <v>2.0338983050847456E-2</v>
      </c>
      <c r="BV86">
        <f t="shared" si="434"/>
        <v>0.02</v>
      </c>
      <c r="BW86">
        <f t="shared" si="434"/>
        <v>1.9672131147540982E-2</v>
      </c>
      <c r="BX86">
        <f t="shared" si="434"/>
        <v>1.935483870967742E-2</v>
      </c>
      <c r="BY86">
        <f t="shared" si="434"/>
        <v>1.9047619047619046E-2</v>
      </c>
      <c r="BZ86">
        <f t="shared" si="434"/>
        <v>1.8749999999999999E-2</v>
      </c>
      <c r="CA86">
        <f t="shared" si="434"/>
        <v>1.846153846153846E-2</v>
      </c>
      <c r="CB86">
        <f t="shared" ref="CB86:DJ86" si="435">$F$6/CB79</f>
        <v>1.8181818181818181E-2</v>
      </c>
      <c r="CC86">
        <f t="shared" si="435"/>
        <v>1.7910447761194031E-2</v>
      </c>
      <c r="CD86">
        <f t="shared" si="435"/>
        <v>1.7647058823529412E-2</v>
      </c>
      <c r="CE86">
        <f t="shared" si="435"/>
        <v>1.7391304347826087E-2</v>
      </c>
      <c r="CF86">
        <f t="shared" si="435"/>
        <v>1.7142857142857144E-2</v>
      </c>
      <c r="CG86">
        <f t="shared" si="435"/>
        <v>1.6901408450704224E-2</v>
      </c>
      <c r="CH86">
        <f t="shared" si="435"/>
        <v>1.6666666666666666E-2</v>
      </c>
      <c r="CI86">
        <f t="shared" si="435"/>
        <v>1.643835616438356E-2</v>
      </c>
      <c r="CJ86">
        <f t="shared" si="435"/>
        <v>1.6216216216216217E-2</v>
      </c>
      <c r="CK86">
        <f t="shared" si="435"/>
        <v>1.6E-2</v>
      </c>
      <c r="CL86">
        <f t="shared" si="435"/>
        <v>1.5789473684210527E-2</v>
      </c>
      <c r="CM86">
        <f t="shared" si="435"/>
        <v>1.5584415584415584E-2</v>
      </c>
      <c r="CN86">
        <f t="shared" si="435"/>
        <v>1.5384615384615384E-2</v>
      </c>
      <c r="CO86">
        <f t="shared" si="435"/>
        <v>1.5189873417721518E-2</v>
      </c>
      <c r="CP86">
        <f t="shared" si="435"/>
        <v>1.4999999999999999E-2</v>
      </c>
      <c r="CQ86">
        <f t="shared" si="435"/>
        <v>1.4814814814814814E-2</v>
      </c>
      <c r="CR86">
        <f t="shared" si="435"/>
        <v>1.4634146341463414E-2</v>
      </c>
      <c r="CS86">
        <f t="shared" si="435"/>
        <v>1.4457831325301203E-2</v>
      </c>
      <c r="CT86">
        <f t="shared" si="435"/>
        <v>1.4285714285714285E-2</v>
      </c>
      <c r="CU86">
        <f t="shared" si="435"/>
        <v>1.4117647058823528E-2</v>
      </c>
      <c r="CV86">
        <f t="shared" si="435"/>
        <v>1.3953488372093023E-2</v>
      </c>
      <c r="CW86">
        <f t="shared" si="435"/>
        <v>1.3793103448275862E-2</v>
      </c>
      <c r="CX86">
        <f t="shared" si="435"/>
        <v>1.3636363636363636E-2</v>
      </c>
      <c r="CY86">
        <f t="shared" si="435"/>
        <v>1.3483146067415731E-2</v>
      </c>
      <c r="CZ86">
        <f t="shared" si="435"/>
        <v>1.3333333333333332E-2</v>
      </c>
      <c r="DA86">
        <f t="shared" si="435"/>
        <v>1.3186813186813187E-2</v>
      </c>
      <c r="DB86">
        <f t="shared" si="435"/>
        <v>1.3043478260869565E-2</v>
      </c>
      <c r="DC86">
        <f t="shared" si="435"/>
        <v>1.2903225806451613E-2</v>
      </c>
      <c r="DD86">
        <f t="shared" si="435"/>
        <v>1.276595744680851E-2</v>
      </c>
      <c r="DE86">
        <f t="shared" si="435"/>
        <v>1.2631578947368421E-2</v>
      </c>
      <c r="DF86">
        <f t="shared" si="435"/>
        <v>1.2499999999999999E-2</v>
      </c>
      <c r="DG86">
        <f t="shared" si="435"/>
        <v>1.2371134020618556E-2</v>
      </c>
      <c r="DH86">
        <f t="shared" si="435"/>
        <v>1.2244897959183673E-2</v>
      </c>
      <c r="DI86">
        <f t="shared" si="435"/>
        <v>1.2121212121212121E-2</v>
      </c>
      <c r="DJ86">
        <f t="shared" si="435"/>
        <v>1.2E-2</v>
      </c>
    </row>
    <row r="87" spans="11:114" x14ac:dyDescent="0.35">
      <c r="K87" s="36"/>
      <c r="M87" s="27" t="s">
        <v>34</v>
      </c>
      <c r="O87" s="16">
        <f>O86*$F$5</f>
        <v>36</v>
      </c>
      <c r="P87" s="16">
        <f t="shared" ref="P87:CA87" si="436">P86*$F$5</f>
        <v>18</v>
      </c>
      <c r="Q87" s="16">
        <f t="shared" si="436"/>
        <v>11.999999999999998</v>
      </c>
      <c r="R87" s="16">
        <f t="shared" si="436"/>
        <v>9</v>
      </c>
      <c r="S87" s="16">
        <f t="shared" si="436"/>
        <v>7.1999999999999993</v>
      </c>
      <c r="T87" s="16">
        <f t="shared" si="436"/>
        <v>5.9999999999999991</v>
      </c>
      <c r="U87" s="16">
        <f t="shared" si="436"/>
        <v>5.1428571428571432</v>
      </c>
      <c r="V87" s="16">
        <f t="shared" si="436"/>
        <v>4.5</v>
      </c>
      <c r="W87" s="16">
        <f t="shared" si="436"/>
        <v>4</v>
      </c>
      <c r="X87" s="16">
        <f t="shared" si="436"/>
        <v>3.5999999999999996</v>
      </c>
      <c r="Y87" s="16">
        <f t="shared" si="436"/>
        <v>3.2727272727272725</v>
      </c>
      <c r="Z87" s="16">
        <f t="shared" si="436"/>
        <v>2.9999999999999996</v>
      </c>
      <c r="AA87" s="16">
        <f t="shared" si="436"/>
        <v>2.7692307692307692</v>
      </c>
      <c r="AB87" s="16">
        <f t="shared" si="436"/>
        <v>2.5714285714285716</v>
      </c>
      <c r="AC87" s="16">
        <f t="shared" si="436"/>
        <v>2.4</v>
      </c>
      <c r="AD87" s="16">
        <f t="shared" si="436"/>
        <v>2.25</v>
      </c>
      <c r="AE87" s="16">
        <f t="shared" si="436"/>
        <v>2.1176470588235294</v>
      </c>
      <c r="AF87" s="16">
        <f t="shared" si="436"/>
        <v>2</v>
      </c>
      <c r="AG87" s="16">
        <f t="shared" si="436"/>
        <v>1.8947368421052633</v>
      </c>
      <c r="AH87" s="16">
        <f t="shared" si="436"/>
        <v>1.7999999999999998</v>
      </c>
      <c r="AI87" s="16">
        <f t="shared" si="436"/>
        <v>1.7142857142857142</v>
      </c>
      <c r="AJ87" s="16">
        <f t="shared" si="436"/>
        <v>1.6363636363636362</v>
      </c>
      <c r="AK87" s="16">
        <f t="shared" si="436"/>
        <v>1.5652173913043477</v>
      </c>
      <c r="AL87" s="16">
        <f t="shared" si="436"/>
        <v>1.4999999999999998</v>
      </c>
      <c r="AM87" s="16">
        <f t="shared" si="436"/>
        <v>1.44</v>
      </c>
      <c r="AN87" s="16">
        <f t="shared" si="436"/>
        <v>1.3846153846153846</v>
      </c>
      <c r="AO87" s="16">
        <f t="shared" si="436"/>
        <v>1.3333333333333335</v>
      </c>
      <c r="AP87" s="16">
        <f t="shared" si="436"/>
        <v>1.2857142857142858</v>
      </c>
      <c r="AQ87" s="16">
        <f t="shared" si="436"/>
        <v>1.2413793103448276</v>
      </c>
      <c r="AR87" s="16">
        <f t="shared" si="436"/>
        <v>1.2</v>
      </c>
      <c r="AS87" s="16">
        <f t="shared" si="436"/>
        <v>1.1612903225806452</v>
      </c>
      <c r="AT87" s="16">
        <f t="shared" si="436"/>
        <v>1.125</v>
      </c>
      <c r="AU87" s="16">
        <f t="shared" si="436"/>
        <v>1.0909090909090908</v>
      </c>
      <c r="AV87" s="16">
        <f t="shared" si="436"/>
        <v>1.0588235294117647</v>
      </c>
      <c r="AW87" s="16">
        <f t="shared" si="436"/>
        <v>1.0285714285714287</v>
      </c>
      <c r="AX87" s="16">
        <f t="shared" si="436"/>
        <v>1</v>
      </c>
      <c r="AY87" s="16">
        <f t="shared" si="436"/>
        <v>0.97297297297297303</v>
      </c>
      <c r="AZ87" s="16">
        <f t="shared" si="436"/>
        <v>0.94736842105263164</v>
      </c>
      <c r="BA87" s="16">
        <f t="shared" si="436"/>
        <v>0.92307692307692302</v>
      </c>
      <c r="BB87" s="16">
        <f t="shared" si="436"/>
        <v>0.89999999999999991</v>
      </c>
      <c r="BC87" s="16">
        <f t="shared" si="436"/>
        <v>0.87804878048780477</v>
      </c>
      <c r="BD87" s="16">
        <f t="shared" si="436"/>
        <v>0.8571428571428571</v>
      </c>
      <c r="BE87" s="16">
        <f t="shared" si="436"/>
        <v>0.83720930232558133</v>
      </c>
      <c r="BF87" s="16">
        <f t="shared" si="436"/>
        <v>0.81818181818181812</v>
      </c>
      <c r="BG87" s="16">
        <f t="shared" si="436"/>
        <v>0.79999999999999993</v>
      </c>
      <c r="BH87" s="16">
        <f t="shared" si="436"/>
        <v>0.78260869565217384</v>
      </c>
      <c r="BI87" s="16">
        <f t="shared" si="436"/>
        <v>0.76595744680851063</v>
      </c>
      <c r="BJ87" s="16">
        <f t="shared" si="436"/>
        <v>0.74999999999999989</v>
      </c>
      <c r="BK87" s="16">
        <f t="shared" si="436"/>
        <v>0.73469387755102034</v>
      </c>
      <c r="BL87" s="16">
        <f t="shared" si="436"/>
        <v>0.72</v>
      </c>
      <c r="BM87" s="16">
        <f t="shared" si="436"/>
        <v>0.70588235294117641</v>
      </c>
      <c r="BN87" s="16">
        <f t="shared" si="436"/>
        <v>0.69230769230769229</v>
      </c>
      <c r="BO87" s="16">
        <f t="shared" si="436"/>
        <v>0.67924528301886788</v>
      </c>
      <c r="BP87" s="16">
        <f t="shared" si="436"/>
        <v>0.66666666666666674</v>
      </c>
      <c r="BQ87" s="16">
        <f t="shared" si="436"/>
        <v>0.65454545454545454</v>
      </c>
      <c r="BR87" s="16">
        <f t="shared" si="436"/>
        <v>0.6428571428571429</v>
      </c>
      <c r="BS87" s="16">
        <f t="shared" si="436"/>
        <v>0.63157894736842102</v>
      </c>
      <c r="BT87" s="16">
        <f t="shared" si="436"/>
        <v>0.62068965517241381</v>
      </c>
      <c r="BU87" s="16">
        <f t="shared" si="436"/>
        <v>0.61016949152542366</v>
      </c>
      <c r="BV87" s="16">
        <f t="shared" si="436"/>
        <v>0.6</v>
      </c>
      <c r="BW87" s="16">
        <f t="shared" si="436"/>
        <v>0.5901639344262295</v>
      </c>
      <c r="BX87" s="16">
        <f t="shared" si="436"/>
        <v>0.58064516129032262</v>
      </c>
      <c r="BY87" s="16">
        <f t="shared" si="436"/>
        <v>0.5714285714285714</v>
      </c>
      <c r="BZ87" s="16">
        <f t="shared" si="436"/>
        <v>0.5625</v>
      </c>
      <c r="CA87" s="16">
        <f t="shared" si="436"/>
        <v>0.55384615384615377</v>
      </c>
      <c r="CB87" s="16">
        <f t="shared" ref="CB87:DJ87" si="437">CB86*$F$5</f>
        <v>0.54545454545454541</v>
      </c>
      <c r="CC87" s="16">
        <f t="shared" si="437"/>
        <v>0.53731343283582089</v>
      </c>
      <c r="CD87" s="16">
        <f t="shared" si="437"/>
        <v>0.52941176470588236</v>
      </c>
      <c r="CE87" s="16">
        <f t="shared" si="437"/>
        <v>0.52173913043478259</v>
      </c>
      <c r="CF87" s="16">
        <f t="shared" si="437"/>
        <v>0.51428571428571435</v>
      </c>
      <c r="CG87" s="16">
        <f t="shared" si="437"/>
        <v>0.50704225352112675</v>
      </c>
      <c r="CH87" s="16">
        <f t="shared" si="437"/>
        <v>0.5</v>
      </c>
      <c r="CI87" s="16">
        <f t="shared" si="437"/>
        <v>0.49315068493150682</v>
      </c>
      <c r="CJ87" s="16">
        <f t="shared" si="437"/>
        <v>0.48648648648648651</v>
      </c>
      <c r="CK87" s="16">
        <f t="shared" si="437"/>
        <v>0.48</v>
      </c>
      <c r="CL87" s="16">
        <f t="shared" si="437"/>
        <v>0.47368421052631582</v>
      </c>
      <c r="CM87" s="16">
        <f t="shared" si="437"/>
        <v>0.46753246753246752</v>
      </c>
      <c r="CN87" s="16">
        <f t="shared" si="437"/>
        <v>0.46153846153846151</v>
      </c>
      <c r="CO87" s="16">
        <f t="shared" si="437"/>
        <v>0.45569620253164556</v>
      </c>
      <c r="CP87" s="16">
        <f t="shared" si="437"/>
        <v>0.44999999999999996</v>
      </c>
      <c r="CQ87" s="16">
        <f t="shared" si="437"/>
        <v>0.44444444444444442</v>
      </c>
      <c r="CR87" s="16">
        <f t="shared" si="437"/>
        <v>0.43902439024390238</v>
      </c>
      <c r="CS87" s="16">
        <f t="shared" si="437"/>
        <v>0.4337349397590361</v>
      </c>
      <c r="CT87" s="16">
        <f t="shared" si="437"/>
        <v>0.42857142857142855</v>
      </c>
      <c r="CU87" s="16">
        <f t="shared" si="437"/>
        <v>0.42352941176470582</v>
      </c>
      <c r="CV87" s="16">
        <f t="shared" si="437"/>
        <v>0.41860465116279066</v>
      </c>
      <c r="CW87" s="16">
        <f t="shared" si="437"/>
        <v>0.41379310344827586</v>
      </c>
      <c r="CX87" s="16">
        <f t="shared" si="437"/>
        <v>0.40909090909090906</v>
      </c>
      <c r="CY87" s="16">
        <f t="shared" si="437"/>
        <v>0.4044943820224719</v>
      </c>
      <c r="CZ87" s="16">
        <f t="shared" si="437"/>
        <v>0.39999999999999997</v>
      </c>
      <c r="DA87" s="16">
        <f t="shared" si="437"/>
        <v>0.39560439560439559</v>
      </c>
      <c r="DB87" s="16">
        <f t="shared" si="437"/>
        <v>0.39130434782608692</v>
      </c>
      <c r="DC87" s="16">
        <f t="shared" si="437"/>
        <v>0.38709677419354838</v>
      </c>
      <c r="DD87" s="16">
        <f t="shared" si="437"/>
        <v>0.38297872340425532</v>
      </c>
      <c r="DE87" s="16">
        <f t="shared" si="437"/>
        <v>0.37894736842105264</v>
      </c>
      <c r="DF87" s="16">
        <f t="shared" si="437"/>
        <v>0.37499999999999994</v>
      </c>
      <c r="DG87" s="16">
        <f t="shared" si="437"/>
        <v>0.37113402061855666</v>
      </c>
      <c r="DH87" s="16">
        <f t="shared" si="437"/>
        <v>0.36734693877551017</v>
      </c>
      <c r="DI87" s="16">
        <f t="shared" si="437"/>
        <v>0.36363636363636365</v>
      </c>
      <c r="DJ87" s="16">
        <f t="shared" si="437"/>
        <v>0.36</v>
      </c>
    </row>
    <row r="88" spans="11:114" x14ac:dyDescent="0.35">
      <c r="K88" s="36"/>
    </row>
    <row r="89" spans="11:114" x14ac:dyDescent="0.35">
      <c r="K89" s="36"/>
      <c r="M89" s="25" t="s">
        <v>35</v>
      </c>
      <c r="O89" s="34">
        <f t="shared" ref="O89:AT89" si="438">($F$7/$F$8)/(O79*$F$9)</f>
        <v>100</v>
      </c>
      <c r="P89" s="34">
        <f t="shared" si="438"/>
        <v>50</v>
      </c>
      <c r="Q89" s="34">
        <f t="shared" si="438"/>
        <v>33.333333333333336</v>
      </c>
      <c r="R89" s="34">
        <f t="shared" si="438"/>
        <v>25</v>
      </c>
      <c r="S89" s="34">
        <f t="shared" si="438"/>
        <v>20</v>
      </c>
      <c r="T89" s="34">
        <f t="shared" si="438"/>
        <v>16.666666666666668</v>
      </c>
      <c r="U89" s="34">
        <f t="shared" si="438"/>
        <v>14.285714285714286</v>
      </c>
      <c r="V89" s="34">
        <f t="shared" si="438"/>
        <v>12.5</v>
      </c>
      <c r="W89" s="34">
        <f t="shared" si="438"/>
        <v>11.111111111111111</v>
      </c>
      <c r="X89" s="34">
        <f t="shared" si="438"/>
        <v>10</v>
      </c>
      <c r="Y89" s="34">
        <f t="shared" si="438"/>
        <v>9.0909090909090917</v>
      </c>
      <c r="Z89" s="34">
        <f t="shared" si="438"/>
        <v>8.3333333333333339</v>
      </c>
      <c r="AA89" s="34">
        <f t="shared" si="438"/>
        <v>7.6923076923076925</v>
      </c>
      <c r="AB89" s="34">
        <f t="shared" si="438"/>
        <v>7.1428571428571432</v>
      </c>
      <c r="AC89" s="34">
        <f t="shared" si="438"/>
        <v>6.666666666666667</v>
      </c>
      <c r="AD89" s="34">
        <f t="shared" si="438"/>
        <v>6.25</v>
      </c>
      <c r="AE89" s="34">
        <f t="shared" si="438"/>
        <v>5.882352941176471</v>
      </c>
      <c r="AF89" s="34">
        <f t="shared" si="438"/>
        <v>5.5555555555555554</v>
      </c>
      <c r="AG89" s="34">
        <f t="shared" si="438"/>
        <v>5.2631578947368425</v>
      </c>
      <c r="AH89" s="34">
        <f t="shared" si="438"/>
        <v>5</v>
      </c>
      <c r="AI89" s="34">
        <f t="shared" si="438"/>
        <v>4.7619047619047619</v>
      </c>
      <c r="AJ89" s="34">
        <f t="shared" si="438"/>
        <v>4.5454545454545459</v>
      </c>
      <c r="AK89" s="34">
        <f t="shared" si="438"/>
        <v>4.3478260869565215</v>
      </c>
      <c r="AL89" s="34">
        <f t="shared" si="438"/>
        <v>4.166666666666667</v>
      </c>
      <c r="AM89" s="34">
        <f t="shared" si="438"/>
        <v>4</v>
      </c>
      <c r="AN89" s="34">
        <f t="shared" si="438"/>
        <v>3.8461538461538463</v>
      </c>
      <c r="AO89" s="34">
        <f t="shared" si="438"/>
        <v>3.7037037037037037</v>
      </c>
      <c r="AP89" s="34">
        <f t="shared" si="438"/>
        <v>3.5714285714285716</v>
      </c>
      <c r="AQ89" s="34">
        <f t="shared" si="438"/>
        <v>3.4482758620689653</v>
      </c>
      <c r="AR89" s="34">
        <f t="shared" si="438"/>
        <v>3.3333333333333335</v>
      </c>
      <c r="AS89" s="34">
        <f t="shared" si="438"/>
        <v>3.225806451612903</v>
      </c>
      <c r="AT89" s="34">
        <f t="shared" si="438"/>
        <v>3.125</v>
      </c>
      <c r="AU89" s="34">
        <f t="shared" ref="AU89:BZ89" si="439">($F$7/$F$8)/(AU79*$F$9)</f>
        <v>3.0303030303030303</v>
      </c>
      <c r="AV89" s="34">
        <f t="shared" si="439"/>
        <v>2.9411764705882355</v>
      </c>
      <c r="AW89" s="34">
        <f t="shared" si="439"/>
        <v>2.8571428571428572</v>
      </c>
      <c r="AX89" s="34">
        <f t="shared" si="439"/>
        <v>2.7777777777777777</v>
      </c>
      <c r="AY89" s="34">
        <f t="shared" si="439"/>
        <v>2.7027027027027026</v>
      </c>
      <c r="AZ89" s="34">
        <f t="shared" si="439"/>
        <v>2.6315789473684212</v>
      </c>
      <c r="BA89" s="34">
        <f t="shared" si="439"/>
        <v>2.5641025641025643</v>
      </c>
      <c r="BB89" s="34">
        <f t="shared" si="439"/>
        <v>2.5</v>
      </c>
      <c r="BC89" s="34">
        <f t="shared" si="439"/>
        <v>2.4390243902439024</v>
      </c>
      <c r="BD89" s="34">
        <f t="shared" si="439"/>
        <v>2.3809523809523809</v>
      </c>
      <c r="BE89" s="34">
        <f t="shared" si="439"/>
        <v>2.3255813953488373</v>
      </c>
      <c r="BF89" s="34">
        <f t="shared" si="439"/>
        <v>2.2727272727272729</v>
      </c>
      <c r="BG89" s="34">
        <f t="shared" si="439"/>
        <v>2.2222222222222223</v>
      </c>
      <c r="BH89" s="34">
        <f t="shared" si="439"/>
        <v>2.1739130434782608</v>
      </c>
      <c r="BI89" s="34">
        <f t="shared" si="439"/>
        <v>2.1276595744680851</v>
      </c>
      <c r="BJ89" s="34">
        <f t="shared" si="439"/>
        <v>2.0833333333333335</v>
      </c>
      <c r="BK89" s="34">
        <f t="shared" si="439"/>
        <v>2.0408163265306123</v>
      </c>
      <c r="BL89" s="34">
        <f t="shared" si="439"/>
        <v>2</v>
      </c>
      <c r="BM89" s="34">
        <f t="shared" si="439"/>
        <v>1.9607843137254901</v>
      </c>
      <c r="BN89" s="34">
        <f t="shared" si="439"/>
        <v>1.9230769230769231</v>
      </c>
      <c r="BO89" s="34">
        <f t="shared" si="439"/>
        <v>1.8867924528301887</v>
      </c>
      <c r="BP89" s="34">
        <f t="shared" si="439"/>
        <v>1.8518518518518519</v>
      </c>
      <c r="BQ89" s="34">
        <f t="shared" si="439"/>
        <v>1.8181818181818181</v>
      </c>
      <c r="BR89" s="34">
        <f t="shared" si="439"/>
        <v>1.7857142857142858</v>
      </c>
      <c r="BS89" s="34">
        <f t="shared" si="439"/>
        <v>1.7543859649122806</v>
      </c>
      <c r="BT89" s="34">
        <f t="shared" si="439"/>
        <v>1.7241379310344827</v>
      </c>
      <c r="BU89" s="34">
        <f t="shared" si="439"/>
        <v>1.6949152542372881</v>
      </c>
      <c r="BV89" s="34">
        <f t="shared" si="439"/>
        <v>1.6666666666666667</v>
      </c>
      <c r="BW89" s="34">
        <f t="shared" si="439"/>
        <v>1.639344262295082</v>
      </c>
      <c r="BX89" s="34">
        <f t="shared" si="439"/>
        <v>1.6129032258064515</v>
      </c>
      <c r="BY89" s="34">
        <f t="shared" si="439"/>
        <v>1.5873015873015872</v>
      </c>
      <c r="BZ89" s="34">
        <f t="shared" si="439"/>
        <v>1.5625</v>
      </c>
      <c r="CA89" s="34">
        <f t="shared" ref="CA89:DJ89" si="440">($F$7/$F$8)/(CA79*$F$9)</f>
        <v>1.5384615384615385</v>
      </c>
      <c r="CB89" s="34">
        <f t="shared" si="440"/>
        <v>1.5151515151515151</v>
      </c>
      <c r="CC89" s="34">
        <f t="shared" si="440"/>
        <v>1.4925373134328359</v>
      </c>
      <c r="CD89" s="34">
        <f t="shared" si="440"/>
        <v>1.4705882352941178</v>
      </c>
      <c r="CE89" s="34">
        <f t="shared" si="440"/>
        <v>1.4492753623188406</v>
      </c>
      <c r="CF89" s="34">
        <f t="shared" si="440"/>
        <v>1.4285714285714286</v>
      </c>
      <c r="CG89" s="34">
        <f t="shared" si="440"/>
        <v>1.408450704225352</v>
      </c>
      <c r="CH89" s="34">
        <f t="shared" si="440"/>
        <v>1.3888888888888888</v>
      </c>
      <c r="CI89" s="34">
        <f t="shared" si="440"/>
        <v>1.3698630136986301</v>
      </c>
      <c r="CJ89" s="34">
        <f t="shared" si="440"/>
        <v>1.3513513513513513</v>
      </c>
      <c r="CK89" s="34">
        <f t="shared" si="440"/>
        <v>1.3333333333333333</v>
      </c>
      <c r="CL89" s="34">
        <f t="shared" si="440"/>
        <v>1.3157894736842106</v>
      </c>
      <c r="CM89" s="34">
        <f t="shared" si="440"/>
        <v>1.2987012987012987</v>
      </c>
      <c r="CN89" s="34">
        <f t="shared" si="440"/>
        <v>1.2820512820512822</v>
      </c>
      <c r="CO89" s="34">
        <f t="shared" si="440"/>
        <v>1.2658227848101267</v>
      </c>
      <c r="CP89" s="34">
        <f t="shared" si="440"/>
        <v>1.25</v>
      </c>
      <c r="CQ89" s="34">
        <f t="shared" si="440"/>
        <v>1.2345679012345678</v>
      </c>
      <c r="CR89" s="34">
        <f t="shared" si="440"/>
        <v>1.2195121951219512</v>
      </c>
      <c r="CS89" s="34">
        <f t="shared" si="440"/>
        <v>1.2048192771084338</v>
      </c>
      <c r="CT89" s="34">
        <f t="shared" si="440"/>
        <v>1.1904761904761905</v>
      </c>
      <c r="CU89" s="34">
        <f t="shared" si="440"/>
        <v>1.1764705882352942</v>
      </c>
      <c r="CV89" s="34">
        <f t="shared" si="440"/>
        <v>1.1627906976744187</v>
      </c>
      <c r="CW89" s="34">
        <f t="shared" si="440"/>
        <v>1.1494252873563218</v>
      </c>
      <c r="CX89" s="34">
        <f t="shared" si="440"/>
        <v>1.1363636363636365</v>
      </c>
      <c r="CY89" s="34">
        <f t="shared" si="440"/>
        <v>1.1235955056179776</v>
      </c>
      <c r="CZ89" s="34">
        <f t="shared" si="440"/>
        <v>1.1111111111111112</v>
      </c>
      <c r="DA89" s="34">
        <f t="shared" si="440"/>
        <v>1.098901098901099</v>
      </c>
      <c r="DB89" s="34">
        <f t="shared" si="440"/>
        <v>1.0869565217391304</v>
      </c>
      <c r="DC89" s="34">
        <f t="shared" si="440"/>
        <v>1.075268817204301</v>
      </c>
      <c r="DD89" s="34">
        <f t="shared" si="440"/>
        <v>1.0638297872340425</v>
      </c>
      <c r="DE89" s="34">
        <f t="shared" si="440"/>
        <v>1.0526315789473684</v>
      </c>
      <c r="DF89" s="34">
        <f t="shared" si="440"/>
        <v>1.0416666666666667</v>
      </c>
      <c r="DG89" s="34">
        <f t="shared" si="440"/>
        <v>1.0309278350515463</v>
      </c>
      <c r="DH89" s="34">
        <f t="shared" si="440"/>
        <v>1.0204081632653061</v>
      </c>
      <c r="DI89" s="34">
        <f t="shared" si="440"/>
        <v>1.0101010101010102</v>
      </c>
      <c r="DJ89" s="34">
        <f t="shared" si="440"/>
        <v>1</v>
      </c>
    </row>
    <row r="90" spans="11:114" x14ac:dyDescent="0.35">
      <c r="K90" s="36"/>
    </row>
    <row r="91" spans="11:114" x14ac:dyDescent="0.35">
      <c r="K91" s="36"/>
      <c r="M91" s="28" t="s">
        <v>25</v>
      </c>
      <c r="O91" s="16">
        <f t="shared" ref="O91:AT91" si="441">$F$108/(O79*$F$9)</f>
        <v>0</v>
      </c>
      <c r="P91" s="16">
        <f t="shared" si="441"/>
        <v>0</v>
      </c>
      <c r="Q91" s="16">
        <f t="shared" si="441"/>
        <v>0</v>
      </c>
      <c r="R91" s="16">
        <f t="shared" si="441"/>
        <v>0</v>
      </c>
      <c r="S91" s="16">
        <f t="shared" si="441"/>
        <v>0</v>
      </c>
      <c r="T91" s="16">
        <f t="shared" si="441"/>
        <v>0</v>
      </c>
      <c r="U91" s="16">
        <f t="shared" si="441"/>
        <v>0</v>
      </c>
      <c r="V91" s="16">
        <f t="shared" si="441"/>
        <v>0</v>
      </c>
      <c r="W91" s="16">
        <f t="shared" si="441"/>
        <v>0</v>
      </c>
      <c r="X91" s="16">
        <f t="shared" si="441"/>
        <v>0</v>
      </c>
      <c r="Y91" s="16">
        <f t="shared" si="441"/>
        <v>0</v>
      </c>
      <c r="Z91" s="16">
        <f t="shared" si="441"/>
        <v>0</v>
      </c>
      <c r="AA91" s="16">
        <f t="shared" si="441"/>
        <v>0</v>
      </c>
      <c r="AB91" s="16">
        <f t="shared" si="441"/>
        <v>0</v>
      </c>
      <c r="AC91" s="16">
        <f t="shared" si="441"/>
        <v>0</v>
      </c>
      <c r="AD91" s="16">
        <f t="shared" si="441"/>
        <v>0</v>
      </c>
      <c r="AE91" s="16">
        <f t="shared" si="441"/>
        <v>0</v>
      </c>
      <c r="AF91" s="16">
        <f t="shared" si="441"/>
        <v>0</v>
      </c>
      <c r="AG91" s="16">
        <f t="shared" si="441"/>
        <v>0</v>
      </c>
      <c r="AH91" s="16">
        <f t="shared" si="441"/>
        <v>0</v>
      </c>
      <c r="AI91" s="16">
        <f t="shared" si="441"/>
        <v>0</v>
      </c>
      <c r="AJ91" s="16">
        <f t="shared" si="441"/>
        <v>0</v>
      </c>
      <c r="AK91" s="16">
        <f t="shared" si="441"/>
        <v>0</v>
      </c>
      <c r="AL91" s="16">
        <f t="shared" si="441"/>
        <v>0</v>
      </c>
      <c r="AM91" s="16">
        <f t="shared" si="441"/>
        <v>0</v>
      </c>
      <c r="AN91" s="16">
        <f t="shared" si="441"/>
        <v>0</v>
      </c>
      <c r="AO91" s="16">
        <f t="shared" si="441"/>
        <v>0</v>
      </c>
      <c r="AP91" s="16">
        <f t="shared" si="441"/>
        <v>0</v>
      </c>
      <c r="AQ91" s="16">
        <f t="shared" si="441"/>
        <v>0</v>
      </c>
      <c r="AR91" s="16">
        <f t="shared" si="441"/>
        <v>0</v>
      </c>
      <c r="AS91" s="16">
        <f t="shared" si="441"/>
        <v>0</v>
      </c>
      <c r="AT91" s="16">
        <f t="shared" si="441"/>
        <v>0</v>
      </c>
      <c r="AU91" s="16">
        <f t="shared" ref="AU91:BZ91" si="442">$F$108/(AU79*$F$9)</f>
        <v>0</v>
      </c>
      <c r="AV91" s="16">
        <f t="shared" si="442"/>
        <v>0</v>
      </c>
      <c r="AW91" s="16">
        <f t="shared" si="442"/>
        <v>0</v>
      </c>
      <c r="AX91" s="16">
        <f t="shared" si="442"/>
        <v>0</v>
      </c>
      <c r="AY91" s="16">
        <f t="shared" si="442"/>
        <v>0</v>
      </c>
      <c r="AZ91" s="16">
        <f t="shared" si="442"/>
        <v>0</v>
      </c>
      <c r="BA91" s="16">
        <f t="shared" si="442"/>
        <v>0</v>
      </c>
      <c r="BB91" s="16">
        <f t="shared" si="442"/>
        <v>0</v>
      </c>
      <c r="BC91" s="16">
        <f t="shared" si="442"/>
        <v>0</v>
      </c>
      <c r="BD91" s="16">
        <f t="shared" si="442"/>
        <v>0</v>
      </c>
      <c r="BE91" s="16">
        <f t="shared" si="442"/>
        <v>0</v>
      </c>
      <c r="BF91" s="16">
        <f t="shared" si="442"/>
        <v>0</v>
      </c>
      <c r="BG91" s="16">
        <f t="shared" si="442"/>
        <v>0</v>
      </c>
      <c r="BH91" s="16">
        <f t="shared" si="442"/>
        <v>0</v>
      </c>
      <c r="BI91" s="16">
        <f t="shared" si="442"/>
        <v>0</v>
      </c>
      <c r="BJ91" s="16">
        <f t="shared" si="442"/>
        <v>0</v>
      </c>
      <c r="BK91" s="16">
        <f t="shared" si="442"/>
        <v>0</v>
      </c>
      <c r="BL91" s="16">
        <f t="shared" si="442"/>
        <v>0</v>
      </c>
      <c r="BM91" s="16">
        <f t="shared" si="442"/>
        <v>0</v>
      </c>
      <c r="BN91" s="16">
        <f t="shared" si="442"/>
        <v>0</v>
      </c>
      <c r="BO91" s="16">
        <f t="shared" si="442"/>
        <v>0</v>
      </c>
      <c r="BP91" s="16">
        <f t="shared" si="442"/>
        <v>0</v>
      </c>
      <c r="BQ91" s="16">
        <f t="shared" si="442"/>
        <v>0</v>
      </c>
      <c r="BR91" s="16">
        <f t="shared" si="442"/>
        <v>0</v>
      </c>
      <c r="BS91" s="16">
        <f t="shared" si="442"/>
        <v>0</v>
      </c>
      <c r="BT91" s="16">
        <f t="shared" si="442"/>
        <v>0</v>
      </c>
      <c r="BU91" s="16">
        <f t="shared" si="442"/>
        <v>0</v>
      </c>
      <c r="BV91" s="16">
        <f t="shared" si="442"/>
        <v>0</v>
      </c>
      <c r="BW91" s="16">
        <f t="shared" si="442"/>
        <v>0</v>
      </c>
      <c r="BX91" s="16">
        <f t="shared" si="442"/>
        <v>0</v>
      </c>
      <c r="BY91" s="16">
        <f t="shared" si="442"/>
        <v>0</v>
      </c>
      <c r="BZ91" s="16">
        <f t="shared" si="442"/>
        <v>0</v>
      </c>
      <c r="CA91" s="16">
        <f t="shared" ref="CA91:DJ91" si="443">$F$108/(CA79*$F$9)</f>
        <v>0</v>
      </c>
      <c r="CB91" s="16">
        <f t="shared" si="443"/>
        <v>0</v>
      </c>
      <c r="CC91" s="16">
        <f t="shared" si="443"/>
        <v>0</v>
      </c>
      <c r="CD91" s="16">
        <f t="shared" si="443"/>
        <v>0</v>
      </c>
      <c r="CE91" s="16">
        <f t="shared" si="443"/>
        <v>0</v>
      </c>
      <c r="CF91" s="16">
        <f t="shared" si="443"/>
        <v>0</v>
      </c>
      <c r="CG91" s="16">
        <f t="shared" si="443"/>
        <v>0</v>
      </c>
      <c r="CH91" s="16">
        <f t="shared" si="443"/>
        <v>0</v>
      </c>
      <c r="CI91" s="16">
        <f t="shared" si="443"/>
        <v>0</v>
      </c>
      <c r="CJ91" s="16">
        <f t="shared" si="443"/>
        <v>0</v>
      </c>
      <c r="CK91" s="16">
        <f t="shared" si="443"/>
        <v>0</v>
      </c>
      <c r="CL91" s="16">
        <f t="shared" si="443"/>
        <v>0</v>
      </c>
      <c r="CM91" s="16">
        <f t="shared" si="443"/>
        <v>0</v>
      </c>
      <c r="CN91" s="16">
        <f t="shared" si="443"/>
        <v>0</v>
      </c>
      <c r="CO91" s="16">
        <f t="shared" si="443"/>
        <v>0</v>
      </c>
      <c r="CP91" s="16">
        <f t="shared" si="443"/>
        <v>0</v>
      </c>
      <c r="CQ91" s="16">
        <f t="shared" si="443"/>
        <v>0</v>
      </c>
      <c r="CR91" s="16">
        <f t="shared" si="443"/>
        <v>0</v>
      </c>
      <c r="CS91" s="16">
        <f t="shared" si="443"/>
        <v>0</v>
      </c>
      <c r="CT91" s="16">
        <f t="shared" si="443"/>
        <v>0</v>
      </c>
      <c r="CU91" s="16">
        <f t="shared" si="443"/>
        <v>0</v>
      </c>
      <c r="CV91" s="16">
        <f t="shared" si="443"/>
        <v>0</v>
      </c>
      <c r="CW91" s="16">
        <f t="shared" si="443"/>
        <v>0</v>
      </c>
      <c r="CX91" s="16">
        <f t="shared" si="443"/>
        <v>0</v>
      </c>
      <c r="CY91" s="16">
        <f t="shared" si="443"/>
        <v>0</v>
      </c>
      <c r="CZ91" s="16">
        <f t="shared" si="443"/>
        <v>0</v>
      </c>
      <c r="DA91" s="16">
        <f t="shared" si="443"/>
        <v>0</v>
      </c>
      <c r="DB91" s="16">
        <f t="shared" si="443"/>
        <v>0</v>
      </c>
      <c r="DC91" s="16">
        <f t="shared" si="443"/>
        <v>0</v>
      </c>
      <c r="DD91" s="16">
        <f t="shared" si="443"/>
        <v>0</v>
      </c>
      <c r="DE91" s="16">
        <f t="shared" si="443"/>
        <v>0</v>
      </c>
      <c r="DF91" s="16">
        <f t="shared" si="443"/>
        <v>0</v>
      </c>
      <c r="DG91" s="16">
        <f t="shared" si="443"/>
        <v>0</v>
      </c>
      <c r="DH91" s="16">
        <f t="shared" si="443"/>
        <v>0</v>
      </c>
      <c r="DI91" s="16">
        <f t="shared" si="443"/>
        <v>0</v>
      </c>
      <c r="DJ91" s="16">
        <f t="shared" si="443"/>
        <v>0</v>
      </c>
    </row>
    <row r="92" spans="11:114" x14ac:dyDescent="0.35">
      <c r="K92" s="36"/>
    </row>
    <row r="93" spans="11:114" x14ac:dyDescent="0.35">
      <c r="K93" s="36"/>
      <c r="M93" s="29" t="s">
        <v>37</v>
      </c>
      <c r="O93">
        <f t="shared" ref="O93:AT93" si="444">-LOG($F$12,2)</f>
        <v>7.4000581443776928E-2</v>
      </c>
      <c r="P93">
        <f t="shared" si="444"/>
        <v>7.4000581443776928E-2</v>
      </c>
      <c r="Q93">
        <f t="shared" si="444"/>
        <v>7.4000581443776928E-2</v>
      </c>
      <c r="R93">
        <f t="shared" si="444"/>
        <v>7.4000581443776928E-2</v>
      </c>
      <c r="S93">
        <f t="shared" si="444"/>
        <v>7.4000581443776928E-2</v>
      </c>
      <c r="T93">
        <f t="shared" si="444"/>
        <v>7.4000581443776928E-2</v>
      </c>
      <c r="U93">
        <f t="shared" si="444"/>
        <v>7.4000581443776928E-2</v>
      </c>
      <c r="V93">
        <f t="shared" si="444"/>
        <v>7.4000581443776928E-2</v>
      </c>
      <c r="W93">
        <f t="shared" si="444"/>
        <v>7.4000581443776928E-2</v>
      </c>
      <c r="X93">
        <f t="shared" si="444"/>
        <v>7.4000581443776928E-2</v>
      </c>
      <c r="Y93">
        <f t="shared" si="444"/>
        <v>7.4000581443776928E-2</v>
      </c>
      <c r="Z93">
        <f t="shared" si="444"/>
        <v>7.4000581443776928E-2</v>
      </c>
      <c r="AA93">
        <f t="shared" si="444"/>
        <v>7.4000581443776928E-2</v>
      </c>
      <c r="AB93">
        <f t="shared" si="444"/>
        <v>7.4000581443776928E-2</v>
      </c>
      <c r="AC93">
        <f t="shared" si="444"/>
        <v>7.4000581443776928E-2</v>
      </c>
      <c r="AD93">
        <f t="shared" si="444"/>
        <v>7.4000581443776928E-2</v>
      </c>
      <c r="AE93">
        <f t="shared" si="444"/>
        <v>7.4000581443776928E-2</v>
      </c>
      <c r="AF93">
        <f t="shared" si="444"/>
        <v>7.4000581443776928E-2</v>
      </c>
      <c r="AG93">
        <f t="shared" si="444"/>
        <v>7.4000581443776928E-2</v>
      </c>
      <c r="AH93">
        <f t="shared" si="444"/>
        <v>7.4000581443776928E-2</v>
      </c>
      <c r="AI93">
        <f t="shared" si="444"/>
        <v>7.4000581443776928E-2</v>
      </c>
      <c r="AJ93">
        <f t="shared" si="444"/>
        <v>7.4000581443776928E-2</v>
      </c>
      <c r="AK93">
        <f t="shared" si="444"/>
        <v>7.4000581443776928E-2</v>
      </c>
      <c r="AL93">
        <f t="shared" si="444"/>
        <v>7.4000581443776928E-2</v>
      </c>
      <c r="AM93">
        <f t="shared" si="444"/>
        <v>7.4000581443776928E-2</v>
      </c>
      <c r="AN93">
        <f t="shared" si="444"/>
        <v>7.4000581443776928E-2</v>
      </c>
      <c r="AO93">
        <f t="shared" si="444"/>
        <v>7.4000581443776928E-2</v>
      </c>
      <c r="AP93">
        <f t="shared" si="444"/>
        <v>7.4000581443776928E-2</v>
      </c>
      <c r="AQ93">
        <f t="shared" si="444"/>
        <v>7.4000581443776928E-2</v>
      </c>
      <c r="AR93">
        <f t="shared" si="444"/>
        <v>7.4000581443776928E-2</v>
      </c>
      <c r="AS93">
        <f t="shared" si="444"/>
        <v>7.4000581443776928E-2</v>
      </c>
      <c r="AT93">
        <f t="shared" si="444"/>
        <v>7.4000581443776928E-2</v>
      </c>
      <c r="AU93">
        <f t="shared" ref="AU93:BZ93" si="445">-LOG($F$12,2)</f>
        <v>7.4000581443776928E-2</v>
      </c>
      <c r="AV93">
        <f t="shared" si="445"/>
        <v>7.4000581443776928E-2</v>
      </c>
      <c r="AW93">
        <f t="shared" si="445"/>
        <v>7.4000581443776928E-2</v>
      </c>
      <c r="AX93">
        <f t="shared" si="445"/>
        <v>7.4000581443776928E-2</v>
      </c>
      <c r="AY93">
        <f t="shared" si="445"/>
        <v>7.4000581443776928E-2</v>
      </c>
      <c r="AZ93">
        <f t="shared" si="445"/>
        <v>7.4000581443776928E-2</v>
      </c>
      <c r="BA93">
        <f t="shared" si="445"/>
        <v>7.4000581443776928E-2</v>
      </c>
      <c r="BB93">
        <f t="shared" si="445"/>
        <v>7.4000581443776928E-2</v>
      </c>
      <c r="BC93">
        <f t="shared" si="445"/>
        <v>7.4000581443776928E-2</v>
      </c>
      <c r="BD93">
        <f t="shared" si="445"/>
        <v>7.4000581443776928E-2</v>
      </c>
      <c r="BE93">
        <f t="shared" si="445"/>
        <v>7.4000581443776928E-2</v>
      </c>
      <c r="BF93">
        <f t="shared" si="445"/>
        <v>7.4000581443776928E-2</v>
      </c>
      <c r="BG93">
        <f t="shared" si="445"/>
        <v>7.4000581443776928E-2</v>
      </c>
      <c r="BH93">
        <f t="shared" si="445"/>
        <v>7.4000581443776928E-2</v>
      </c>
      <c r="BI93">
        <f t="shared" si="445"/>
        <v>7.4000581443776928E-2</v>
      </c>
      <c r="BJ93">
        <f t="shared" si="445"/>
        <v>7.4000581443776928E-2</v>
      </c>
      <c r="BK93">
        <f t="shared" si="445"/>
        <v>7.4000581443776928E-2</v>
      </c>
      <c r="BL93">
        <f t="shared" si="445"/>
        <v>7.4000581443776928E-2</v>
      </c>
      <c r="BM93">
        <f t="shared" si="445"/>
        <v>7.4000581443776928E-2</v>
      </c>
      <c r="BN93">
        <f t="shared" si="445"/>
        <v>7.4000581443776928E-2</v>
      </c>
      <c r="BO93">
        <f t="shared" si="445"/>
        <v>7.4000581443776928E-2</v>
      </c>
      <c r="BP93">
        <f t="shared" si="445"/>
        <v>7.4000581443776928E-2</v>
      </c>
      <c r="BQ93">
        <f t="shared" si="445"/>
        <v>7.4000581443776928E-2</v>
      </c>
      <c r="BR93">
        <f t="shared" si="445"/>
        <v>7.4000581443776928E-2</v>
      </c>
      <c r="BS93">
        <f t="shared" si="445"/>
        <v>7.4000581443776928E-2</v>
      </c>
      <c r="BT93">
        <f t="shared" si="445"/>
        <v>7.4000581443776928E-2</v>
      </c>
      <c r="BU93">
        <f t="shared" si="445"/>
        <v>7.4000581443776928E-2</v>
      </c>
      <c r="BV93">
        <f t="shared" si="445"/>
        <v>7.4000581443776928E-2</v>
      </c>
      <c r="BW93">
        <f t="shared" si="445"/>
        <v>7.4000581443776928E-2</v>
      </c>
      <c r="BX93">
        <f t="shared" si="445"/>
        <v>7.4000581443776928E-2</v>
      </c>
      <c r="BY93">
        <f t="shared" si="445"/>
        <v>7.4000581443776928E-2</v>
      </c>
      <c r="BZ93">
        <f t="shared" si="445"/>
        <v>7.4000581443776928E-2</v>
      </c>
      <c r="CA93">
        <f t="shared" ref="CA93:DJ93" si="446">-LOG($F$12,2)</f>
        <v>7.4000581443776928E-2</v>
      </c>
      <c r="CB93">
        <f t="shared" si="446"/>
        <v>7.4000581443776928E-2</v>
      </c>
      <c r="CC93">
        <f t="shared" si="446"/>
        <v>7.4000581443776928E-2</v>
      </c>
      <c r="CD93">
        <f t="shared" si="446"/>
        <v>7.4000581443776928E-2</v>
      </c>
      <c r="CE93">
        <f t="shared" si="446"/>
        <v>7.4000581443776928E-2</v>
      </c>
      <c r="CF93">
        <f t="shared" si="446"/>
        <v>7.4000581443776928E-2</v>
      </c>
      <c r="CG93">
        <f t="shared" si="446"/>
        <v>7.4000581443776928E-2</v>
      </c>
      <c r="CH93">
        <f t="shared" si="446"/>
        <v>7.4000581443776928E-2</v>
      </c>
      <c r="CI93">
        <f t="shared" si="446"/>
        <v>7.4000581443776928E-2</v>
      </c>
      <c r="CJ93">
        <f t="shared" si="446"/>
        <v>7.4000581443776928E-2</v>
      </c>
      <c r="CK93">
        <f t="shared" si="446"/>
        <v>7.4000581443776928E-2</v>
      </c>
      <c r="CL93">
        <f t="shared" si="446"/>
        <v>7.4000581443776928E-2</v>
      </c>
      <c r="CM93">
        <f t="shared" si="446"/>
        <v>7.4000581443776928E-2</v>
      </c>
      <c r="CN93">
        <f t="shared" si="446"/>
        <v>7.4000581443776928E-2</v>
      </c>
      <c r="CO93">
        <f t="shared" si="446"/>
        <v>7.4000581443776928E-2</v>
      </c>
      <c r="CP93">
        <f t="shared" si="446"/>
        <v>7.4000581443776928E-2</v>
      </c>
      <c r="CQ93">
        <f t="shared" si="446"/>
        <v>7.4000581443776928E-2</v>
      </c>
      <c r="CR93">
        <f t="shared" si="446"/>
        <v>7.4000581443776928E-2</v>
      </c>
      <c r="CS93">
        <f t="shared" si="446"/>
        <v>7.4000581443776928E-2</v>
      </c>
      <c r="CT93">
        <f t="shared" si="446"/>
        <v>7.4000581443776928E-2</v>
      </c>
      <c r="CU93">
        <f t="shared" si="446"/>
        <v>7.4000581443776928E-2</v>
      </c>
      <c r="CV93">
        <f t="shared" si="446"/>
        <v>7.4000581443776928E-2</v>
      </c>
      <c r="CW93">
        <f t="shared" si="446"/>
        <v>7.4000581443776928E-2</v>
      </c>
      <c r="CX93">
        <f t="shared" si="446"/>
        <v>7.4000581443776928E-2</v>
      </c>
      <c r="CY93">
        <f t="shared" si="446"/>
        <v>7.4000581443776928E-2</v>
      </c>
      <c r="CZ93">
        <f t="shared" si="446"/>
        <v>7.4000581443776928E-2</v>
      </c>
      <c r="DA93">
        <f t="shared" si="446"/>
        <v>7.4000581443776928E-2</v>
      </c>
      <c r="DB93">
        <f t="shared" si="446"/>
        <v>7.4000581443776928E-2</v>
      </c>
      <c r="DC93">
        <f t="shared" si="446"/>
        <v>7.4000581443776928E-2</v>
      </c>
      <c r="DD93">
        <f t="shared" si="446"/>
        <v>7.4000581443776928E-2</v>
      </c>
      <c r="DE93">
        <f t="shared" si="446"/>
        <v>7.4000581443776928E-2</v>
      </c>
      <c r="DF93">
        <f t="shared" si="446"/>
        <v>7.4000581443776928E-2</v>
      </c>
      <c r="DG93">
        <f t="shared" si="446"/>
        <v>7.4000581443776928E-2</v>
      </c>
      <c r="DH93">
        <f t="shared" si="446"/>
        <v>7.4000581443776928E-2</v>
      </c>
      <c r="DI93">
        <f t="shared" si="446"/>
        <v>7.4000581443776928E-2</v>
      </c>
      <c r="DJ93">
        <f t="shared" si="446"/>
        <v>7.4000581443776928E-2</v>
      </c>
    </row>
    <row r="94" spans="11:114" x14ac:dyDescent="0.35">
      <c r="K94" s="36"/>
      <c r="M94" s="30" t="s">
        <v>40</v>
      </c>
      <c r="O94">
        <f t="shared" ref="O94:AT94" si="447">$F$13*O79^(-O93)</f>
        <v>0.02</v>
      </c>
      <c r="P94">
        <f t="shared" si="447"/>
        <v>1.8999999999999996E-2</v>
      </c>
      <c r="Q94">
        <f t="shared" si="447"/>
        <v>1.8438379329518896E-2</v>
      </c>
      <c r="R94">
        <f t="shared" si="447"/>
        <v>1.805E-2</v>
      </c>
      <c r="S94">
        <f t="shared" si="447"/>
        <v>1.7754392182913872E-2</v>
      </c>
      <c r="T94">
        <f t="shared" si="447"/>
        <v>1.7516460363042951E-2</v>
      </c>
      <c r="U94">
        <f t="shared" si="447"/>
        <v>1.731778124146106E-2</v>
      </c>
      <c r="V94">
        <f t="shared" si="447"/>
        <v>1.71475E-2</v>
      </c>
      <c r="W94">
        <f t="shared" si="447"/>
        <v>1.6998691614961484E-2</v>
      </c>
      <c r="X94">
        <f t="shared" si="447"/>
        <v>1.6866672573768175E-2</v>
      </c>
      <c r="Y94">
        <f t="shared" si="447"/>
        <v>1.6748130316171294E-2</v>
      </c>
      <c r="Z94">
        <f t="shared" si="447"/>
        <v>1.66406373448908E-2</v>
      </c>
      <c r="AA94">
        <f t="shared" si="447"/>
        <v>1.6542362744534075E-2</v>
      </c>
      <c r="AB94">
        <f t="shared" si="447"/>
        <v>1.6451892179388011E-2</v>
      </c>
      <c r="AC94">
        <f t="shared" si="447"/>
        <v>1.6368110891680547E-2</v>
      </c>
      <c r="AD94">
        <f t="shared" si="447"/>
        <v>1.6290124999999999E-2</v>
      </c>
      <c r="AE94">
        <f t="shared" si="447"/>
        <v>1.6217206995146762E-2</v>
      </c>
      <c r="AF94">
        <f t="shared" si="447"/>
        <v>1.614875703421341E-2</v>
      </c>
      <c r="AG94">
        <f t="shared" si="447"/>
        <v>1.6084274846302031E-2</v>
      </c>
      <c r="AH94">
        <f t="shared" si="447"/>
        <v>1.6023338945079766E-2</v>
      </c>
      <c r="AI94">
        <f t="shared" si="447"/>
        <v>1.5965590983784288E-2</v>
      </c>
      <c r="AJ94">
        <f t="shared" si="447"/>
        <v>1.5910723800362726E-2</v>
      </c>
      <c r="AK94">
        <f t="shared" si="447"/>
        <v>1.5858472156958889E-2</v>
      </c>
      <c r="AL94">
        <f t="shared" si="447"/>
        <v>1.5808605477646259E-2</v>
      </c>
      <c r="AM94">
        <f t="shared" si="447"/>
        <v>1.5760922089235657E-2</v>
      </c>
      <c r="AN94">
        <f t="shared" si="447"/>
        <v>1.5715244607307374E-2</v>
      </c>
      <c r="AO94">
        <f t="shared" si="447"/>
        <v>1.5671416205108601E-2</v>
      </c>
      <c r="AP94">
        <f t="shared" si="447"/>
        <v>1.5629297570418609E-2</v>
      </c>
      <c r="AQ94">
        <f t="shared" si="447"/>
        <v>1.5588764403839659E-2</v>
      </c>
      <c r="AR94">
        <f t="shared" si="447"/>
        <v>1.5549705347096519E-2</v>
      </c>
      <c r="AS94">
        <f t="shared" si="447"/>
        <v>1.5512020255757325E-2</v>
      </c>
      <c r="AT94">
        <f t="shared" si="447"/>
        <v>1.5475618749999996E-2</v>
      </c>
      <c r="AU94">
        <f t="shared" ref="AU94:BZ94" si="448">$F$13*AU79^(-AU93)</f>
        <v>1.5440418991489076E-2</v>
      </c>
      <c r="AV94">
        <f t="shared" si="448"/>
        <v>1.5406346645389424E-2</v>
      </c>
      <c r="AW94">
        <f t="shared" si="448"/>
        <v>1.5373333994940437E-2</v>
      </c>
      <c r="AX94">
        <f t="shared" si="448"/>
        <v>1.5341319182502738E-2</v>
      </c>
      <c r="AY94">
        <f t="shared" si="448"/>
        <v>1.5310245556042781E-2</v>
      </c>
      <c r="AZ94">
        <f t="shared" si="448"/>
        <v>1.5280061103986931E-2</v>
      </c>
      <c r="BA94">
        <f t="shared" si="448"/>
        <v>1.5250717964511029E-2</v>
      </c>
      <c r="BB94">
        <f t="shared" si="448"/>
        <v>1.5222171997825775E-2</v>
      </c>
      <c r="BC94">
        <f t="shared" si="448"/>
        <v>1.5194382412015294E-2</v>
      </c>
      <c r="BD94">
        <f t="shared" si="448"/>
        <v>1.5167311434595073E-2</v>
      </c>
      <c r="BE94">
        <f t="shared" si="448"/>
        <v>1.5140924023258737E-2</v>
      </c>
      <c r="BF94">
        <f t="shared" si="448"/>
        <v>1.5115187610344591E-2</v>
      </c>
      <c r="BG94">
        <f t="shared" si="448"/>
        <v>1.5090071876421784E-2</v>
      </c>
      <c r="BH94">
        <f t="shared" si="448"/>
        <v>1.5065548549110946E-2</v>
      </c>
      <c r="BI94">
        <f t="shared" si="448"/>
        <v>1.5041591223844675E-2</v>
      </c>
      <c r="BJ94">
        <f t="shared" si="448"/>
        <v>1.5018175203763947E-2</v>
      </c>
      <c r="BK94">
        <f t="shared" si="448"/>
        <v>1.4995277356355037E-2</v>
      </c>
      <c r="BL94">
        <f t="shared" si="448"/>
        <v>1.4972875984773872E-2</v>
      </c>
      <c r="BM94">
        <f t="shared" si="448"/>
        <v>1.4950950712092164E-2</v>
      </c>
      <c r="BN94">
        <f t="shared" si="448"/>
        <v>1.4929482376942003E-2</v>
      </c>
      <c r="BO94">
        <f t="shared" si="448"/>
        <v>1.4908452939240873E-2</v>
      </c>
      <c r="BP94">
        <f t="shared" si="448"/>
        <v>1.4887845394853168E-2</v>
      </c>
      <c r="BQ94">
        <f t="shared" si="448"/>
        <v>1.486764369819272E-2</v>
      </c>
      <c r="BR94">
        <f t="shared" si="448"/>
        <v>1.4847832691897678E-2</v>
      </c>
      <c r="BS94">
        <f t="shared" si="448"/>
        <v>1.4828398042817803E-2</v>
      </c>
      <c r="BT94">
        <f t="shared" si="448"/>
        <v>1.4809326183647676E-2</v>
      </c>
      <c r="BU94">
        <f t="shared" si="448"/>
        <v>1.4790604259619844E-2</v>
      </c>
      <c r="BV94">
        <f t="shared" si="448"/>
        <v>1.4772220079741692E-2</v>
      </c>
      <c r="BW94">
        <f t="shared" si="448"/>
        <v>1.4754162072119959E-2</v>
      </c>
      <c r="BX94">
        <f t="shared" si="448"/>
        <v>1.4736419242969459E-2</v>
      </c>
      <c r="BY94">
        <f t="shared" si="448"/>
        <v>1.4718981138948073E-2</v>
      </c>
      <c r="BZ94">
        <f t="shared" si="448"/>
        <v>1.4701837812499997E-2</v>
      </c>
      <c r="CA94">
        <f t="shared" ref="CA94:DF94" si="449">$F$13*CA79^(-CA93)</f>
        <v>1.4684979789924071E-2</v>
      </c>
      <c r="CB94">
        <f t="shared" si="449"/>
        <v>1.4668398041914624E-2</v>
      </c>
      <c r="CC94">
        <f t="shared" si="449"/>
        <v>1.4652083956349021E-2</v>
      </c>
      <c r="CD94">
        <f t="shared" si="449"/>
        <v>1.4636029313119952E-2</v>
      </c>
      <c r="CE94">
        <f t="shared" si="449"/>
        <v>1.4620226260831084E-2</v>
      </c>
      <c r="CF94">
        <f t="shared" si="449"/>
        <v>1.4604667295193417E-2</v>
      </c>
      <c r="CG94">
        <f t="shared" si="449"/>
        <v>1.4589345238975782E-2</v>
      </c>
      <c r="CH94">
        <f t="shared" si="449"/>
        <v>1.45742532233776E-2</v>
      </c>
      <c r="CI94">
        <f t="shared" si="449"/>
        <v>1.4559384670704703E-2</v>
      </c>
      <c r="CJ94">
        <f t="shared" si="449"/>
        <v>1.4544733278240641E-2</v>
      </c>
      <c r="CK94">
        <f t="shared" si="449"/>
        <v>1.4530293003216026E-2</v>
      </c>
      <c r="CL94">
        <f t="shared" si="449"/>
        <v>1.4516058048787582E-2</v>
      </c>
      <c r="CM94">
        <f t="shared" si="449"/>
        <v>1.4502022850946828E-2</v>
      </c>
      <c r="CN94">
        <f t="shared" si="449"/>
        <v>1.4488182066285478E-2</v>
      </c>
      <c r="CO94">
        <f t="shared" si="449"/>
        <v>1.4474530560551367E-2</v>
      </c>
      <c r="CP94">
        <f t="shared" si="449"/>
        <v>1.4461063397934489E-2</v>
      </c>
      <c r="CQ94">
        <f t="shared" si="449"/>
        <v>1.4447775831028091E-2</v>
      </c>
      <c r="CR94">
        <f t="shared" si="449"/>
        <v>1.4434663291414527E-2</v>
      </c>
      <c r="CS94">
        <f t="shared" si="449"/>
        <v>1.4421721380829889E-2</v>
      </c>
      <c r="CT94">
        <f t="shared" si="449"/>
        <v>1.4408945862865319E-2</v>
      </c>
      <c r="CU94">
        <f t="shared" si="449"/>
        <v>1.4396332655166488E-2</v>
      </c>
      <c r="CV94">
        <f t="shared" si="449"/>
        <v>1.4383877822095801E-2</v>
      </c>
      <c r="CW94">
        <f t="shared" si="449"/>
        <v>1.4371577567824857E-2</v>
      </c>
      <c r="CX94">
        <f t="shared" si="449"/>
        <v>1.4359428229827361E-2</v>
      </c>
      <c r="CY94">
        <f t="shared" si="449"/>
        <v>1.4347426272744957E-2</v>
      </c>
      <c r="CZ94">
        <f t="shared" si="449"/>
        <v>1.4335568282600695E-2</v>
      </c>
      <c r="DA94">
        <f t="shared" si="449"/>
        <v>1.432385096133683E-2</v>
      </c>
      <c r="DB94">
        <f t="shared" si="449"/>
        <v>1.4312271121655396E-2</v>
      </c>
      <c r="DC94">
        <f t="shared" si="449"/>
        <v>1.4300825682141714E-2</v>
      </c>
      <c r="DD94">
        <f t="shared" si="449"/>
        <v>1.4289511662652439E-2</v>
      </c>
      <c r="DE94">
        <f t="shared" si="449"/>
        <v>1.4278326179951149E-2</v>
      </c>
      <c r="DF94">
        <f t="shared" si="449"/>
        <v>1.4267266443575748E-2</v>
      </c>
      <c r="DG94">
        <f t="shared" ref="DG94:EL94" si="450">$F$13*DG79^(-DG93)</f>
        <v>1.425632975192309E-2</v>
      </c>
      <c r="DH94">
        <f t="shared" si="450"/>
        <v>1.4245513488537283E-2</v>
      </c>
      <c r="DI94">
        <f t="shared" si="450"/>
        <v>1.4234815118589159E-2</v>
      </c>
      <c r="DJ94">
        <f t="shared" si="450"/>
        <v>1.4224232185535177E-2</v>
      </c>
    </row>
    <row r="95" spans="11:114" x14ac:dyDescent="0.35">
      <c r="K95" s="36"/>
      <c r="M95" s="29" t="s">
        <v>36</v>
      </c>
      <c r="O95">
        <f t="shared" ref="O95" si="451">O94</f>
        <v>0.02</v>
      </c>
      <c r="P95">
        <f t="shared" ref="P95" si="452">P94</f>
        <v>1.8999999999999996E-2</v>
      </c>
      <c r="Q95">
        <f t="shared" ref="Q95" si="453">Q94</f>
        <v>1.8438379329518896E-2</v>
      </c>
      <c r="R95">
        <f t="shared" ref="R95" si="454">R94</f>
        <v>1.805E-2</v>
      </c>
      <c r="S95">
        <f t="shared" ref="S95" si="455">S94</f>
        <v>1.7754392182913872E-2</v>
      </c>
      <c r="T95">
        <f t="shared" ref="T95" si="456">T94</f>
        <v>1.7516460363042951E-2</v>
      </c>
      <c r="U95">
        <f t="shared" ref="U95" si="457">U94</f>
        <v>1.731778124146106E-2</v>
      </c>
      <c r="V95">
        <f t="shared" ref="V95" si="458">V94</f>
        <v>1.71475E-2</v>
      </c>
      <c r="W95">
        <f t="shared" ref="W95" si="459">W94</f>
        <v>1.6998691614961484E-2</v>
      </c>
      <c r="X95">
        <f t="shared" ref="X95" si="460">X94</f>
        <v>1.6866672573768175E-2</v>
      </c>
      <c r="Y95">
        <f t="shared" ref="Y95" si="461">Y94</f>
        <v>1.6748130316171294E-2</v>
      </c>
      <c r="Z95">
        <f t="shared" ref="Z95" si="462">Z94</f>
        <v>1.66406373448908E-2</v>
      </c>
      <c r="AA95">
        <f t="shared" ref="AA95" si="463">AA94</f>
        <v>1.6542362744534075E-2</v>
      </c>
      <c r="AB95">
        <f t="shared" ref="AB95" si="464">AB94</f>
        <v>1.6451892179388011E-2</v>
      </c>
      <c r="AC95">
        <f t="shared" ref="AC95" si="465">AC94</f>
        <v>1.6368110891680547E-2</v>
      </c>
      <c r="AD95">
        <f t="shared" ref="AD95" si="466">AD94</f>
        <v>1.6290124999999999E-2</v>
      </c>
      <c r="AE95">
        <f t="shared" ref="AE95" si="467">AE94</f>
        <v>1.6217206995146762E-2</v>
      </c>
      <c r="AF95">
        <f t="shared" ref="AF95" si="468">AF94</f>
        <v>1.614875703421341E-2</v>
      </c>
      <c r="AG95">
        <f t="shared" ref="AG95" si="469">AG94</f>
        <v>1.6084274846302031E-2</v>
      </c>
      <c r="AH95">
        <f t="shared" ref="AH95" si="470">AH94</f>
        <v>1.6023338945079766E-2</v>
      </c>
      <c r="AI95">
        <f t="shared" ref="AI95" si="471">AI94</f>
        <v>1.5965590983784288E-2</v>
      </c>
      <c r="AJ95">
        <f t="shared" ref="AJ95" si="472">AJ94</f>
        <v>1.5910723800362726E-2</v>
      </c>
      <c r="AK95">
        <f t="shared" ref="AK95" si="473">AK94</f>
        <v>1.5858472156958889E-2</v>
      </c>
      <c r="AL95">
        <f t="shared" ref="AL95" si="474">AL94</f>
        <v>1.5808605477646259E-2</v>
      </c>
      <c r="AM95">
        <f t="shared" ref="AM95" si="475">AM94</f>
        <v>1.5760922089235657E-2</v>
      </c>
      <c r="AN95">
        <f t="shared" ref="AN95" si="476">AN94</f>
        <v>1.5715244607307374E-2</v>
      </c>
      <c r="AO95">
        <f t="shared" ref="AO95" si="477">AO94</f>
        <v>1.5671416205108601E-2</v>
      </c>
      <c r="AP95">
        <f t="shared" ref="AP95" si="478">AP94</f>
        <v>1.5629297570418609E-2</v>
      </c>
      <c r="AQ95">
        <f t="shared" ref="AQ95" si="479">AQ94</f>
        <v>1.5588764403839659E-2</v>
      </c>
      <c r="AR95">
        <f t="shared" ref="AR95" si="480">AR94</f>
        <v>1.5549705347096519E-2</v>
      </c>
      <c r="AS95">
        <f t="shared" ref="AS95" si="481">AS94</f>
        <v>1.5512020255757325E-2</v>
      </c>
      <c r="AT95">
        <f t="shared" ref="AT95" si="482">AT94</f>
        <v>1.5475618749999996E-2</v>
      </c>
      <c r="AU95">
        <f t="shared" ref="AU95" si="483">AU94</f>
        <v>1.5440418991489076E-2</v>
      </c>
      <c r="AV95">
        <f t="shared" ref="AV95" si="484">AV94</f>
        <v>1.5406346645389424E-2</v>
      </c>
      <c r="AW95">
        <f t="shared" ref="AW95" si="485">AW94</f>
        <v>1.5373333994940437E-2</v>
      </c>
      <c r="AX95">
        <f t="shared" ref="AX95" si="486">AX94</f>
        <v>1.5341319182502738E-2</v>
      </c>
      <c r="AY95">
        <f t="shared" ref="AY95" si="487">AY94</f>
        <v>1.5310245556042781E-2</v>
      </c>
      <c r="AZ95">
        <f t="shared" ref="AZ95" si="488">AZ94</f>
        <v>1.5280061103986931E-2</v>
      </c>
      <c r="BA95">
        <f t="shared" ref="BA95" si="489">BA94</f>
        <v>1.5250717964511029E-2</v>
      </c>
      <c r="BB95">
        <f t="shared" ref="BB95" si="490">BB94</f>
        <v>1.5222171997825775E-2</v>
      </c>
      <c r="BC95">
        <f t="shared" ref="BC95" si="491">BC94</f>
        <v>1.5194382412015294E-2</v>
      </c>
      <c r="BD95">
        <f t="shared" ref="BD95" si="492">BD94</f>
        <v>1.5167311434595073E-2</v>
      </c>
      <c r="BE95">
        <f t="shared" ref="BE95" si="493">BE94</f>
        <v>1.5140924023258737E-2</v>
      </c>
      <c r="BF95">
        <f t="shared" ref="BF95" si="494">BF94</f>
        <v>1.5115187610344591E-2</v>
      </c>
      <c r="BG95">
        <f t="shared" ref="BG95" si="495">BG94</f>
        <v>1.5090071876421784E-2</v>
      </c>
      <c r="BH95">
        <f t="shared" ref="BH95" si="496">BH94</f>
        <v>1.5065548549110946E-2</v>
      </c>
      <c r="BI95">
        <f t="shared" ref="BI95" si="497">BI94</f>
        <v>1.5041591223844675E-2</v>
      </c>
      <c r="BJ95">
        <f t="shared" ref="BJ95" si="498">BJ94</f>
        <v>1.5018175203763947E-2</v>
      </c>
      <c r="BK95">
        <f t="shared" ref="BK95" si="499">BK94</f>
        <v>1.4995277356355037E-2</v>
      </c>
      <c r="BL95">
        <f t="shared" ref="BL95" si="500">BL94</f>
        <v>1.4972875984773872E-2</v>
      </c>
      <c r="BM95">
        <f t="shared" ref="BM95" si="501">BM94</f>
        <v>1.4950950712092164E-2</v>
      </c>
      <c r="BN95">
        <f t="shared" ref="BN95" si="502">BN94</f>
        <v>1.4929482376942003E-2</v>
      </c>
      <c r="BO95">
        <f t="shared" ref="BO95" si="503">BO94</f>
        <v>1.4908452939240873E-2</v>
      </c>
      <c r="BP95">
        <f t="shared" ref="BP95" si="504">BP94</f>
        <v>1.4887845394853168E-2</v>
      </c>
      <c r="BQ95">
        <f t="shared" ref="BQ95" si="505">BQ94</f>
        <v>1.486764369819272E-2</v>
      </c>
      <c r="BR95">
        <f t="shared" ref="BR95" si="506">BR94</f>
        <v>1.4847832691897678E-2</v>
      </c>
      <c r="BS95">
        <f t="shared" ref="BS95" si="507">BS94</f>
        <v>1.4828398042817803E-2</v>
      </c>
      <c r="BT95">
        <f t="shared" ref="BT95" si="508">BT94</f>
        <v>1.4809326183647676E-2</v>
      </c>
      <c r="BU95">
        <f t="shared" ref="BU95" si="509">BU94</f>
        <v>1.4790604259619844E-2</v>
      </c>
      <c r="BV95">
        <f t="shared" ref="BV95" si="510">BV94</f>
        <v>1.4772220079741692E-2</v>
      </c>
      <c r="BW95">
        <f t="shared" ref="BW95" si="511">BW94</f>
        <v>1.4754162072119959E-2</v>
      </c>
      <c r="BX95">
        <f t="shared" ref="BX95" si="512">BX94</f>
        <v>1.4736419242969459E-2</v>
      </c>
      <c r="BY95">
        <f t="shared" ref="BY95" si="513">BY94</f>
        <v>1.4718981138948073E-2</v>
      </c>
      <c r="BZ95">
        <f t="shared" ref="BZ95" si="514">BZ94</f>
        <v>1.4701837812499997E-2</v>
      </c>
      <c r="CA95">
        <f t="shared" ref="CA95" si="515">CA94</f>
        <v>1.4684979789924071E-2</v>
      </c>
      <c r="CB95">
        <f t="shared" ref="CB95" si="516">CB94</f>
        <v>1.4668398041914624E-2</v>
      </c>
      <c r="CC95">
        <f t="shared" ref="CC95" si="517">CC94</f>
        <v>1.4652083956349021E-2</v>
      </c>
      <c r="CD95">
        <f t="shared" ref="CD95" si="518">CD94</f>
        <v>1.4636029313119952E-2</v>
      </c>
      <c r="CE95">
        <f t="shared" ref="CE95" si="519">CE94</f>
        <v>1.4620226260831084E-2</v>
      </c>
      <c r="CF95">
        <f t="shared" ref="CF95" si="520">CF94</f>
        <v>1.4604667295193417E-2</v>
      </c>
      <c r="CG95">
        <f t="shared" ref="CG95" si="521">CG94</f>
        <v>1.4589345238975782E-2</v>
      </c>
      <c r="CH95">
        <f t="shared" ref="CH95" si="522">CH94</f>
        <v>1.45742532233776E-2</v>
      </c>
      <c r="CI95">
        <f t="shared" ref="CI95" si="523">CI94</f>
        <v>1.4559384670704703E-2</v>
      </c>
      <c r="CJ95">
        <f t="shared" ref="CJ95" si="524">CJ94</f>
        <v>1.4544733278240641E-2</v>
      </c>
      <c r="CK95">
        <f t="shared" ref="CK95" si="525">CK94</f>
        <v>1.4530293003216026E-2</v>
      </c>
      <c r="CL95">
        <f t="shared" ref="CL95" si="526">CL94</f>
        <v>1.4516058048787582E-2</v>
      </c>
      <c r="CM95">
        <f t="shared" ref="CM95" si="527">CM94</f>
        <v>1.4502022850946828E-2</v>
      </c>
      <c r="CN95">
        <f t="shared" ref="CN95" si="528">CN94</f>
        <v>1.4488182066285478E-2</v>
      </c>
      <c r="CO95">
        <f t="shared" ref="CO95" si="529">CO94</f>
        <v>1.4474530560551367E-2</v>
      </c>
      <c r="CP95">
        <f t="shared" ref="CP95" si="530">CP94</f>
        <v>1.4461063397934489E-2</v>
      </c>
      <c r="CQ95">
        <f t="shared" ref="CQ95" si="531">CQ94</f>
        <v>1.4447775831028091E-2</v>
      </c>
      <c r="CR95">
        <f t="shared" ref="CR95" si="532">CR94</f>
        <v>1.4434663291414527E-2</v>
      </c>
      <c r="CS95">
        <f t="shared" ref="CS95" si="533">CS94</f>
        <v>1.4421721380829889E-2</v>
      </c>
      <c r="CT95">
        <f t="shared" ref="CT95" si="534">CT94</f>
        <v>1.4408945862865319E-2</v>
      </c>
      <c r="CU95">
        <f t="shared" ref="CU95" si="535">CU94</f>
        <v>1.4396332655166488E-2</v>
      </c>
      <c r="CV95">
        <f t="shared" ref="CV95" si="536">CV94</f>
        <v>1.4383877822095801E-2</v>
      </c>
      <c r="CW95">
        <f t="shared" ref="CW95" si="537">CW94</f>
        <v>1.4371577567824857E-2</v>
      </c>
      <c r="CX95">
        <f t="shared" ref="CX95" si="538">CX94</f>
        <v>1.4359428229827361E-2</v>
      </c>
      <c r="CY95">
        <f t="shared" ref="CY95" si="539">CY94</f>
        <v>1.4347426272744957E-2</v>
      </c>
      <c r="CZ95">
        <f t="shared" ref="CZ95" si="540">CZ94</f>
        <v>1.4335568282600695E-2</v>
      </c>
      <c r="DA95">
        <f t="shared" ref="DA95" si="541">DA94</f>
        <v>1.432385096133683E-2</v>
      </c>
      <c r="DB95">
        <f t="shared" ref="DB95" si="542">DB94</f>
        <v>1.4312271121655396E-2</v>
      </c>
      <c r="DC95">
        <f t="shared" ref="DC95" si="543">DC94</f>
        <v>1.4300825682141714E-2</v>
      </c>
      <c r="DD95">
        <f t="shared" ref="DD95" si="544">DD94</f>
        <v>1.4289511662652439E-2</v>
      </c>
      <c r="DE95">
        <f t="shared" ref="DE95" si="545">DE94</f>
        <v>1.4278326179951149E-2</v>
      </c>
      <c r="DF95">
        <f t="shared" ref="DF95" si="546">DF94</f>
        <v>1.4267266443575748E-2</v>
      </c>
      <c r="DG95">
        <f t="shared" ref="DG95" si="547">DG94</f>
        <v>1.425632975192309E-2</v>
      </c>
      <c r="DH95">
        <f t="shared" ref="DH95" si="548">DH94</f>
        <v>1.4245513488537283E-2</v>
      </c>
      <c r="DI95">
        <f t="shared" ref="DI95" si="549">DI94</f>
        <v>1.4234815118589159E-2</v>
      </c>
      <c r="DJ95">
        <f t="shared" ref="DJ95" si="550">DJ94</f>
        <v>1.4224232185535177E-2</v>
      </c>
    </row>
    <row r="96" spans="11:114" x14ac:dyDescent="0.35">
      <c r="K96" s="36"/>
      <c r="M96" s="30" t="s">
        <v>38</v>
      </c>
      <c r="O96">
        <f t="shared" ref="O96" si="551">O95/O79</f>
        <v>0.02</v>
      </c>
      <c r="P96">
        <f t="shared" ref="P96" si="552">P95/P79</f>
        <v>9.499999999999998E-3</v>
      </c>
      <c r="Q96">
        <f t="shared" ref="Q96" si="553">Q95/Q79</f>
        <v>6.1461264431729654E-3</v>
      </c>
      <c r="R96">
        <f t="shared" ref="R96" si="554">R95/R79</f>
        <v>4.5125E-3</v>
      </c>
      <c r="S96">
        <f t="shared" ref="S96" si="555">S95/S79</f>
        <v>3.5508784365827746E-3</v>
      </c>
      <c r="T96">
        <f t="shared" ref="T96" si="556">T95/T79</f>
        <v>2.9194100605071586E-3</v>
      </c>
      <c r="U96">
        <f t="shared" ref="U96" si="557">U95/U79</f>
        <v>2.4739687487801516E-3</v>
      </c>
      <c r="V96">
        <f t="shared" ref="V96" si="558">V95/V79</f>
        <v>2.1434374999999999E-3</v>
      </c>
      <c r="W96">
        <f t="shared" ref="W96" si="559">W95/W79</f>
        <v>1.8887435127734982E-3</v>
      </c>
      <c r="X96">
        <f t="shared" ref="X96" si="560">X95/X79</f>
        <v>1.6866672573768175E-3</v>
      </c>
      <c r="Y96">
        <f t="shared" ref="Y96" si="561">Y95/Y79</f>
        <v>1.5225573014701177E-3</v>
      </c>
      <c r="Z96">
        <f t="shared" ref="Z96" si="562">Z95/Z79</f>
        <v>1.3867197787408999E-3</v>
      </c>
      <c r="AA96">
        <f t="shared" ref="AA96" si="563">AA95/AA79</f>
        <v>1.2724894418872366E-3</v>
      </c>
      <c r="AB96">
        <f t="shared" ref="AB96" si="564">AB95/AB79</f>
        <v>1.1751351556705722E-3</v>
      </c>
      <c r="AC96">
        <f t="shared" ref="AC96" si="565">AC95/AC79</f>
        <v>1.0912073927787031E-3</v>
      </c>
      <c r="AD96">
        <f t="shared" ref="AD96" si="566">AD95/AD79</f>
        <v>1.0181328124999999E-3</v>
      </c>
      <c r="AE96">
        <f t="shared" ref="AE96" si="567">AE95/AE79</f>
        <v>9.5395335265569187E-4</v>
      </c>
      <c r="AF96">
        <f t="shared" ref="AF96" si="568">AF95/AF79</f>
        <v>8.9715316856741169E-4</v>
      </c>
      <c r="AG96">
        <f t="shared" ref="AG96" si="569">AG95/AG79</f>
        <v>8.4654078138431739E-4</v>
      </c>
      <c r="AH96">
        <f t="shared" ref="AH96" si="570">AH95/AH79</f>
        <v>8.0116694725398832E-4</v>
      </c>
      <c r="AI96">
        <f t="shared" ref="AI96" si="571">AI95/AI79</f>
        <v>7.6026623732306138E-4</v>
      </c>
      <c r="AJ96">
        <f t="shared" ref="AJ96" si="572">AJ95/AJ79</f>
        <v>7.2321471819830575E-4</v>
      </c>
      <c r="AK96">
        <f t="shared" ref="AK96" si="573">AK95/AK79</f>
        <v>6.8949878943299519E-4</v>
      </c>
      <c r="AL96">
        <f t="shared" ref="AL96" si="574">AL95/AL79</f>
        <v>6.586918949019275E-4</v>
      </c>
      <c r="AM96">
        <f t="shared" ref="AM96" si="575">AM95/AM79</f>
        <v>6.3043688356942624E-4</v>
      </c>
      <c r="AN96">
        <f t="shared" ref="AN96" si="576">AN95/AN79</f>
        <v>6.0443248489643747E-4</v>
      </c>
      <c r="AO96">
        <f t="shared" ref="AO96" si="577">AO95/AO79</f>
        <v>5.8042282241142968E-4</v>
      </c>
      <c r="AP96">
        <f t="shared" ref="AP96" si="578">AP95/AP79</f>
        <v>5.5818919894352176E-4</v>
      </c>
      <c r="AQ96">
        <f t="shared" ref="AQ96" si="579">AQ95/AQ79</f>
        <v>5.3754360013240202E-4</v>
      </c>
      <c r="AR96">
        <f t="shared" ref="AR96" si="580">AR95/AR79</f>
        <v>5.1832351156988401E-4</v>
      </c>
      <c r="AS96">
        <f t="shared" ref="AS96" si="581">AS95/AS79</f>
        <v>5.0038775018572011E-4</v>
      </c>
      <c r="AT96">
        <f t="shared" ref="AT96" si="582">AT95/AT79</f>
        <v>4.8361308593749988E-4</v>
      </c>
      <c r="AU96">
        <f t="shared" ref="AU96" si="583">AU95/AU79</f>
        <v>4.6789148459057807E-4</v>
      </c>
      <c r="AV96">
        <f t="shared" ref="AV96" si="584">AV95/AV79</f>
        <v>4.5312784251145361E-4</v>
      </c>
      <c r="AW96">
        <f t="shared" ref="AW96" si="585">AW95/AW79</f>
        <v>4.3923811414115535E-4</v>
      </c>
      <c r="AX96">
        <f t="shared" ref="AX96" si="586">AX95/AX79</f>
        <v>4.2614775506952051E-4</v>
      </c>
      <c r="AY96">
        <f t="shared" ref="AY96" si="587">AY95/AY79</f>
        <v>4.1379042043358869E-4</v>
      </c>
      <c r="AZ96">
        <f t="shared" ref="AZ96" si="588">AZ95/AZ79</f>
        <v>4.0210687115755083E-4</v>
      </c>
      <c r="BA96">
        <f t="shared" ref="BA96" si="589">BA95/BA79</f>
        <v>3.9104405037207766E-4</v>
      </c>
      <c r="BB96">
        <f t="shared" ref="BB96" si="590">BB95/BB79</f>
        <v>3.8055429994564435E-4</v>
      </c>
      <c r="BC96">
        <f t="shared" ref="BC96" si="591">BC95/BC79</f>
        <v>3.7059469297598277E-4</v>
      </c>
      <c r="BD96">
        <f t="shared" ref="BD96" si="592">BD95/BD79</f>
        <v>3.611264627284541E-4</v>
      </c>
      <c r="BE96">
        <f t="shared" ref="BE96" si="593">BE95/BE79</f>
        <v>3.5211451216880785E-4</v>
      </c>
      <c r="BF96">
        <f t="shared" ref="BF96" si="594">BF95/BF79</f>
        <v>3.4352699114419523E-4</v>
      </c>
      <c r="BG96">
        <f t="shared" ref="BG96" si="595">BG95/BG79</f>
        <v>3.3533493058715075E-4</v>
      </c>
      <c r="BH96">
        <f t="shared" ref="BH96" si="596">BH95/BH79</f>
        <v>3.2751192498067273E-4</v>
      </c>
      <c r="BI96">
        <f t="shared" ref="BI96" si="597">BI95/BI79</f>
        <v>3.2003385582648244E-4</v>
      </c>
      <c r="BJ96">
        <f t="shared" ref="BJ96" si="598">BJ95/BJ79</f>
        <v>3.1287865007841557E-4</v>
      </c>
      <c r="BK96">
        <f t="shared" ref="BK96" si="599">BK95/BK79</f>
        <v>3.0602606849704158E-4</v>
      </c>
      <c r="BL96">
        <f t="shared" ref="BL96" si="600">BL95/BL79</f>
        <v>2.9945751969547745E-4</v>
      </c>
      <c r="BM96">
        <f t="shared" ref="BM96" si="601">BM95/BM79</f>
        <v>2.9315589631553261E-4</v>
      </c>
      <c r="BN96">
        <f t="shared" ref="BN96" si="602">BN95/BN79</f>
        <v>2.8710543032580777E-4</v>
      </c>
      <c r="BO96">
        <f t="shared" ref="BO96" si="603">BO95/BO79</f>
        <v>2.8129156489133724E-4</v>
      </c>
      <c r="BP96">
        <f t="shared" ref="BP96" si="604">BP95/BP79</f>
        <v>2.7570084064542901E-4</v>
      </c>
      <c r="BQ96">
        <f t="shared" ref="BQ96" si="605">BQ95/BQ79</f>
        <v>2.7032079451259493E-4</v>
      </c>
      <c r="BR96">
        <f t="shared" ref="BR96" si="606">BR95/BR79</f>
        <v>2.651398694981728E-4</v>
      </c>
      <c r="BS96">
        <f t="shared" ref="BS96" si="607">BS95/BS79</f>
        <v>2.6014733408452286E-4</v>
      </c>
      <c r="BT96">
        <f t="shared" ref="BT96" si="608">BT95/BT79</f>
        <v>2.5533321006289097E-4</v>
      </c>
      <c r="BU96">
        <f t="shared" ref="BU96" si="609">BU95/BU79</f>
        <v>2.5068820779016685E-4</v>
      </c>
      <c r="BV96">
        <f t="shared" ref="BV96" si="610">BV95/BV79</f>
        <v>2.4620366799569485E-4</v>
      </c>
      <c r="BW96">
        <f t="shared" ref="BW96" si="611">BW95/BW79</f>
        <v>2.4187150937901572E-4</v>
      </c>
      <c r="BX96">
        <f t="shared" ref="BX96" si="612">BX95/BX79</f>
        <v>2.3768418133821709E-4</v>
      </c>
      <c r="BY96">
        <f t="shared" ref="BY96" si="613">BY95/BY79</f>
        <v>2.3363462125314401E-4</v>
      </c>
      <c r="BZ96">
        <f t="shared" ref="BZ96" si="614">BZ95/BZ79</f>
        <v>2.2971621582031245E-4</v>
      </c>
      <c r="CA96">
        <f t="shared" ref="CA96" si="615">CA95/CA79</f>
        <v>2.2592276599883187E-4</v>
      </c>
      <c r="CB96">
        <f t="shared" ref="CB96" si="616">CB95/CB79</f>
        <v>2.222484551805246E-4</v>
      </c>
      <c r="CC96">
        <f t="shared" ref="CC96" si="617">CC95/CC79</f>
        <v>2.1868782024401522E-4</v>
      </c>
      <c r="CD96">
        <f t="shared" ref="CD96" si="618">CD95/CD79</f>
        <v>2.1523572519294046E-4</v>
      </c>
      <c r="CE96">
        <f t="shared" ref="CE96" si="619">CE95/CE79</f>
        <v>2.1188733711349398E-4</v>
      </c>
      <c r="CF96">
        <f t="shared" ref="CF96" si="620">CF95/CF79</f>
        <v>2.0863810421704881E-4</v>
      </c>
      <c r="CG96">
        <f t="shared" ref="CG96" si="621">CG95/CG79</f>
        <v>2.0548373576022229E-4</v>
      </c>
      <c r="CH96">
        <f t="shared" ref="CH96" si="622">CH95/CH79</f>
        <v>2.0242018365802222E-4</v>
      </c>
      <c r="CI96">
        <f t="shared" ref="CI96" si="623">CI95/CI79</f>
        <v>1.9944362562609183E-4</v>
      </c>
      <c r="CJ96">
        <f t="shared" ref="CJ96" si="624">CJ95/CJ79</f>
        <v>1.9655044970595461E-4</v>
      </c>
      <c r="CK96">
        <f t="shared" ref="CK96" si="625">CK95/CK79</f>
        <v>1.9373724004288035E-4</v>
      </c>
      <c r="CL96">
        <f t="shared" ref="CL96" si="626">CL95/CL79</f>
        <v>1.9100076379983659E-4</v>
      </c>
      <c r="CM96">
        <f t="shared" ref="CM96" si="627">CM95/CM79</f>
        <v>1.8833795910320556E-4</v>
      </c>
      <c r="CN96">
        <f t="shared" ref="CN96" si="628">CN95/CN79</f>
        <v>1.8574592392673689E-4</v>
      </c>
      <c r="CO96">
        <f t="shared" ref="CO96" si="629">CO95/CO79</f>
        <v>1.8322190582976413E-4</v>
      </c>
      <c r="CP96">
        <f t="shared" ref="CP96" si="630">CP95/CP79</f>
        <v>1.8076329247418112E-4</v>
      </c>
      <c r="CQ96">
        <f t="shared" ref="CQ96" si="631">CQ95/CQ79</f>
        <v>1.7836760285219866E-4</v>
      </c>
      <c r="CR96">
        <f t="shared" ref="CR96" si="632">CR95/CR79</f>
        <v>1.7603247916359179E-4</v>
      </c>
      <c r="CS96">
        <f t="shared" ref="CS96" si="633">CS95/CS79</f>
        <v>1.7375567928710708E-4</v>
      </c>
      <c r="CT96">
        <f t="shared" ref="CT96" si="634">CT95/CT79</f>
        <v>1.715350697960157E-4</v>
      </c>
      <c r="CU96">
        <f t="shared" ref="CU96" si="635">CU95/CU79</f>
        <v>1.6936861947254692E-4</v>
      </c>
      <c r="CV96">
        <f t="shared" ref="CV96" si="636">CV95/CV79</f>
        <v>1.6725439328018374E-4</v>
      </c>
      <c r="CW96">
        <f t="shared" ref="CW96" si="637">CW95/CW79</f>
        <v>1.6519054675660755E-4</v>
      </c>
      <c r="CX96">
        <f t="shared" ref="CX96" si="638">CX95/CX79</f>
        <v>1.6317532079349273E-4</v>
      </c>
      <c r="CY96">
        <f t="shared" ref="CY96" si="639">CY95/CY79</f>
        <v>1.6120703677241524E-4</v>
      </c>
      <c r="CZ96">
        <f t="shared" ref="CZ96" si="640">CZ95/CZ79</f>
        <v>1.5928409202889662E-4</v>
      </c>
      <c r="DA96">
        <f t="shared" ref="DA96" si="641">DA95/DA79</f>
        <v>1.5740495561908605E-4</v>
      </c>
      <c r="DB96">
        <f t="shared" ref="DB96" si="642">DB95/DB79</f>
        <v>1.5556816436581951E-4</v>
      </c>
      <c r="DC96">
        <f t="shared" ref="DC96" si="643">DC95/DC79</f>
        <v>1.5377231916281414E-4</v>
      </c>
      <c r="DD96">
        <f t="shared" ref="DD96" si="644">DD95/DD79</f>
        <v>1.5201608151757913E-4</v>
      </c>
      <c r="DE96">
        <f t="shared" ref="DE96" si="645">DE95/DE79</f>
        <v>1.5029817031527525E-4</v>
      </c>
      <c r="DF96">
        <f t="shared" ref="DF96" si="646">DF95/DF79</f>
        <v>1.4861735878724737E-4</v>
      </c>
      <c r="DG96">
        <f t="shared" ref="DG96" si="647">DG95/DG79</f>
        <v>1.4697247166931021E-4</v>
      </c>
      <c r="DH96">
        <f t="shared" ref="DH96" si="648">DH95/DH79</f>
        <v>1.4536238253609471E-4</v>
      </c>
      <c r="DI96">
        <f t="shared" ref="DI96" si="649">DI95/DI79</f>
        <v>1.4378601129888039E-4</v>
      </c>
      <c r="DJ96">
        <f t="shared" ref="DJ96" si="650">DJ95/DJ79</f>
        <v>1.4224232185535178E-4</v>
      </c>
    </row>
    <row r="97" spans="11:114" x14ac:dyDescent="0.35">
      <c r="K97" s="36"/>
      <c r="M97" s="14" t="s">
        <v>39</v>
      </c>
      <c r="O97" s="16">
        <f t="shared" ref="O97:AT97" si="651">O96*$F$11</f>
        <v>2</v>
      </c>
      <c r="P97" s="16">
        <f t="shared" si="651"/>
        <v>0.94999999999999984</v>
      </c>
      <c r="Q97" s="16">
        <f t="shared" si="651"/>
        <v>0.61461264431729656</v>
      </c>
      <c r="R97" s="16">
        <f t="shared" si="651"/>
        <v>0.45124999999999998</v>
      </c>
      <c r="S97" s="16">
        <f t="shared" si="651"/>
        <v>0.35508784365827745</v>
      </c>
      <c r="T97" s="16">
        <f t="shared" si="651"/>
        <v>0.29194100605071588</v>
      </c>
      <c r="U97" s="16">
        <f t="shared" si="651"/>
        <v>0.24739687487801515</v>
      </c>
      <c r="V97" s="16">
        <f t="shared" si="651"/>
        <v>0.21434375</v>
      </c>
      <c r="W97" s="16">
        <f t="shared" si="651"/>
        <v>0.18887435127734981</v>
      </c>
      <c r="X97" s="16">
        <f t="shared" si="651"/>
        <v>0.16866672573768177</v>
      </c>
      <c r="Y97" s="16">
        <f t="shared" si="651"/>
        <v>0.15225573014701177</v>
      </c>
      <c r="Z97" s="16">
        <f t="shared" si="651"/>
        <v>0.13867197787409</v>
      </c>
      <c r="AA97" s="16">
        <f t="shared" si="651"/>
        <v>0.12724894418872365</v>
      </c>
      <c r="AB97" s="16">
        <f t="shared" si="651"/>
        <v>0.11751351556705722</v>
      </c>
      <c r="AC97" s="16">
        <f t="shared" si="651"/>
        <v>0.1091207392778703</v>
      </c>
      <c r="AD97" s="16">
        <f t="shared" si="651"/>
        <v>0.10181328125</v>
      </c>
      <c r="AE97" s="16">
        <f t="shared" si="651"/>
        <v>9.5395335265569189E-2</v>
      </c>
      <c r="AF97" s="16">
        <f t="shared" si="651"/>
        <v>8.9715316856741167E-2</v>
      </c>
      <c r="AG97" s="16">
        <f t="shared" si="651"/>
        <v>8.4654078138431746E-2</v>
      </c>
      <c r="AH97" s="16">
        <f t="shared" si="651"/>
        <v>8.0116694725398827E-2</v>
      </c>
      <c r="AI97" s="16">
        <f t="shared" si="651"/>
        <v>7.6026623732306134E-2</v>
      </c>
      <c r="AJ97" s="16">
        <f t="shared" si="651"/>
        <v>7.2321471819830577E-2</v>
      </c>
      <c r="AK97" s="16">
        <f t="shared" si="651"/>
        <v>6.8949878943299514E-2</v>
      </c>
      <c r="AL97" s="16">
        <f t="shared" si="651"/>
        <v>6.5869189490192756E-2</v>
      </c>
      <c r="AM97" s="16">
        <f t="shared" si="651"/>
        <v>6.3043688356942629E-2</v>
      </c>
      <c r="AN97" s="16">
        <f t="shared" si="651"/>
        <v>6.0443248489643747E-2</v>
      </c>
      <c r="AO97" s="16">
        <f t="shared" si="651"/>
        <v>5.8042282241142967E-2</v>
      </c>
      <c r="AP97" s="16">
        <f t="shared" si="651"/>
        <v>5.5818919894352177E-2</v>
      </c>
      <c r="AQ97" s="16">
        <f t="shared" si="651"/>
        <v>5.3754360013240202E-2</v>
      </c>
      <c r="AR97" s="16">
        <f t="shared" si="651"/>
        <v>5.18323511569884E-2</v>
      </c>
      <c r="AS97" s="16">
        <f t="shared" si="651"/>
        <v>5.0038775018572013E-2</v>
      </c>
      <c r="AT97" s="16">
        <f t="shared" si="651"/>
        <v>4.8361308593749985E-2</v>
      </c>
      <c r="AU97" s="16">
        <f t="shared" ref="AU97:BZ97" si="652">AU96*$F$11</f>
        <v>4.6789148459057808E-2</v>
      </c>
      <c r="AV97" s="16">
        <f t="shared" si="652"/>
        <v>4.5312784251145363E-2</v>
      </c>
      <c r="AW97" s="16">
        <f t="shared" si="652"/>
        <v>4.3923811414115534E-2</v>
      </c>
      <c r="AX97" s="16">
        <f t="shared" si="652"/>
        <v>4.261477550695205E-2</v>
      </c>
      <c r="AY97" s="16">
        <f t="shared" si="652"/>
        <v>4.137904204335887E-2</v>
      </c>
      <c r="AZ97" s="16">
        <f t="shared" si="652"/>
        <v>4.0210687115755081E-2</v>
      </c>
      <c r="BA97" s="16">
        <f t="shared" si="652"/>
        <v>3.9104405037207766E-2</v>
      </c>
      <c r="BB97" s="16">
        <f t="shared" si="652"/>
        <v>3.8055429994564433E-2</v>
      </c>
      <c r="BC97" s="16">
        <f t="shared" si="652"/>
        <v>3.7059469297598277E-2</v>
      </c>
      <c r="BD97" s="16">
        <f t="shared" si="652"/>
        <v>3.6112646272845411E-2</v>
      </c>
      <c r="BE97" s="16">
        <f t="shared" si="652"/>
        <v>3.5211451216880782E-2</v>
      </c>
      <c r="BF97" s="16">
        <f t="shared" si="652"/>
        <v>3.4352699114419523E-2</v>
      </c>
      <c r="BG97" s="16">
        <f t="shared" si="652"/>
        <v>3.3533493058715072E-2</v>
      </c>
      <c r="BH97" s="16">
        <f t="shared" si="652"/>
        <v>3.2751192498067273E-2</v>
      </c>
      <c r="BI97" s="16">
        <f t="shared" si="652"/>
        <v>3.2003385582648244E-2</v>
      </c>
      <c r="BJ97" s="16">
        <f t="shared" si="652"/>
        <v>3.1287865007841559E-2</v>
      </c>
      <c r="BK97" s="16">
        <f t="shared" si="652"/>
        <v>3.0602606849704159E-2</v>
      </c>
      <c r="BL97" s="16">
        <f t="shared" si="652"/>
        <v>2.9945751969547744E-2</v>
      </c>
      <c r="BM97" s="16">
        <f t="shared" si="652"/>
        <v>2.9315589631553261E-2</v>
      </c>
      <c r="BN97" s="16">
        <f t="shared" si="652"/>
        <v>2.8710543032580776E-2</v>
      </c>
      <c r="BO97" s="16">
        <f t="shared" si="652"/>
        <v>2.8129156489133725E-2</v>
      </c>
      <c r="BP97" s="16">
        <f t="shared" si="652"/>
        <v>2.75700840645429E-2</v>
      </c>
      <c r="BQ97" s="16">
        <f t="shared" si="652"/>
        <v>2.7032079451259492E-2</v>
      </c>
      <c r="BR97" s="16">
        <f t="shared" si="652"/>
        <v>2.651398694981728E-2</v>
      </c>
      <c r="BS97" s="16">
        <f t="shared" si="652"/>
        <v>2.6014733408452288E-2</v>
      </c>
      <c r="BT97" s="16">
        <f t="shared" si="652"/>
        <v>2.5533321006289095E-2</v>
      </c>
      <c r="BU97" s="16">
        <f t="shared" si="652"/>
        <v>2.5068820779016687E-2</v>
      </c>
      <c r="BV97" s="16">
        <f t="shared" si="652"/>
        <v>2.4620366799569485E-2</v>
      </c>
      <c r="BW97" s="16">
        <f t="shared" si="652"/>
        <v>2.4187150937901573E-2</v>
      </c>
      <c r="BX97" s="16">
        <f t="shared" si="652"/>
        <v>2.376841813382171E-2</v>
      </c>
      <c r="BY97" s="16">
        <f t="shared" si="652"/>
        <v>2.3363462125314403E-2</v>
      </c>
      <c r="BZ97" s="16">
        <f t="shared" si="652"/>
        <v>2.2971621582031244E-2</v>
      </c>
      <c r="CA97" s="16">
        <f t="shared" ref="CA97:DF97" si="653">CA96*$F$11</f>
        <v>2.2592276599883186E-2</v>
      </c>
      <c r="CB97" s="16">
        <f t="shared" si="653"/>
        <v>2.2224845518052459E-2</v>
      </c>
      <c r="CC97" s="16">
        <f t="shared" si="653"/>
        <v>2.1868782024401522E-2</v>
      </c>
      <c r="CD97" s="16">
        <f t="shared" si="653"/>
        <v>2.1523572519294046E-2</v>
      </c>
      <c r="CE97" s="16">
        <f t="shared" si="653"/>
        <v>2.1188733711349397E-2</v>
      </c>
      <c r="CF97" s="16">
        <f t="shared" si="653"/>
        <v>2.0863810421704883E-2</v>
      </c>
      <c r="CG97" s="16">
        <f t="shared" si="653"/>
        <v>2.0548373576022228E-2</v>
      </c>
      <c r="CH97" s="16">
        <f t="shared" si="653"/>
        <v>2.0242018365802222E-2</v>
      </c>
      <c r="CI97" s="16">
        <f t="shared" si="653"/>
        <v>1.9944362562609182E-2</v>
      </c>
      <c r="CJ97" s="16">
        <f t="shared" si="653"/>
        <v>1.9655044970595462E-2</v>
      </c>
      <c r="CK97" s="16">
        <f t="shared" si="653"/>
        <v>1.9373724004288037E-2</v>
      </c>
      <c r="CL97" s="16">
        <f t="shared" si="653"/>
        <v>1.910007637998366E-2</v>
      </c>
      <c r="CM97" s="16">
        <f t="shared" si="653"/>
        <v>1.8833795910320555E-2</v>
      </c>
      <c r="CN97" s="16">
        <f t="shared" si="653"/>
        <v>1.857459239267369E-2</v>
      </c>
      <c r="CO97" s="16">
        <f t="shared" si="653"/>
        <v>1.8322190582976412E-2</v>
      </c>
      <c r="CP97" s="16">
        <f t="shared" si="653"/>
        <v>1.8076329247418112E-2</v>
      </c>
      <c r="CQ97" s="16">
        <f t="shared" si="653"/>
        <v>1.7836760285219865E-2</v>
      </c>
      <c r="CR97" s="16">
        <f t="shared" si="653"/>
        <v>1.7603247916359178E-2</v>
      </c>
      <c r="CS97" s="16">
        <f t="shared" si="653"/>
        <v>1.7375567928710707E-2</v>
      </c>
      <c r="CT97" s="16">
        <f t="shared" si="653"/>
        <v>1.7153506979601569E-2</v>
      </c>
      <c r="CU97" s="16">
        <f t="shared" si="653"/>
        <v>1.6936861947254692E-2</v>
      </c>
      <c r="CV97" s="16">
        <f t="shared" si="653"/>
        <v>1.6725439328018375E-2</v>
      </c>
      <c r="CW97" s="16">
        <f t="shared" si="653"/>
        <v>1.6519054675660755E-2</v>
      </c>
      <c r="CX97" s="16">
        <f t="shared" si="653"/>
        <v>1.6317532079349273E-2</v>
      </c>
      <c r="CY97" s="16">
        <f t="shared" si="653"/>
        <v>1.6120703677241523E-2</v>
      </c>
      <c r="CZ97" s="16">
        <f t="shared" si="653"/>
        <v>1.5928409202889661E-2</v>
      </c>
      <c r="DA97" s="16">
        <f t="shared" si="653"/>
        <v>1.5740495561908603E-2</v>
      </c>
      <c r="DB97" s="16">
        <f t="shared" si="653"/>
        <v>1.555681643658195E-2</v>
      </c>
      <c r="DC97" s="16">
        <f t="shared" si="653"/>
        <v>1.5377231916281413E-2</v>
      </c>
      <c r="DD97" s="16">
        <f t="shared" si="653"/>
        <v>1.5201608151757914E-2</v>
      </c>
      <c r="DE97" s="16">
        <f t="shared" si="653"/>
        <v>1.5029817031527525E-2</v>
      </c>
      <c r="DF97" s="16">
        <f t="shared" si="653"/>
        <v>1.4861735878724736E-2</v>
      </c>
      <c r="DG97" s="16">
        <f t="shared" ref="DG97:EL97" si="654">DG96*$F$11</f>
        <v>1.4697247166931021E-2</v>
      </c>
      <c r="DH97" s="16">
        <f t="shared" si="654"/>
        <v>1.4536238253609472E-2</v>
      </c>
      <c r="DI97" s="16">
        <f t="shared" si="654"/>
        <v>1.4378601129888039E-2</v>
      </c>
      <c r="DJ97" s="16">
        <f t="shared" si="654"/>
        <v>1.4224232185535177E-2</v>
      </c>
    </row>
    <row r="98" spans="11:114" x14ac:dyDescent="0.35">
      <c r="K98" s="36"/>
    </row>
    <row r="99" spans="11:114" x14ac:dyDescent="0.35">
      <c r="K99" s="36"/>
      <c r="M99" s="32" t="s">
        <v>41</v>
      </c>
      <c r="O99" s="21">
        <f t="shared" ref="O99:AT99" si="655">$F$14*$F$15</f>
        <v>1400</v>
      </c>
      <c r="P99" s="21">
        <f t="shared" si="655"/>
        <v>1400</v>
      </c>
      <c r="Q99" s="21">
        <f t="shared" si="655"/>
        <v>1400</v>
      </c>
      <c r="R99" s="21">
        <f t="shared" si="655"/>
        <v>1400</v>
      </c>
      <c r="S99" s="21">
        <f t="shared" si="655"/>
        <v>1400</v>
      </c>
      <c r="T99" s="21">
        <f t="shared" si="655"/>
        <v>1400</v>
      </c>
      <c r="U99" s="21">
        <f t="shared" si="655"/>
        <v>1400</v>
      </c>
      <c r="V99" s="21">
        <f t="shared" si="655"/>
        <v>1400</v>
      </c>
      <c r="W99" s="21">
        <f t="shared" si="655"/>
        <v>1400</v>
      </c>
      <c r="X99" s="21">
        <f t="shared" si="655"/>
        <v>1400</v>
      </c>
      <c r="Y99" s="21">
        <f t="shared" si="655"/>
        <v>1400</v>
      </c>
      <c r="Z99" s="21">
        <f t="shared" si="655"/>
        <v>1400</v>
      </c>
      <c r="AA99" s="21">
        <f t="shared" si="655"/>
        <v>1400</v>
      </c>
      <c r="AB99" s="21">
        <f t="shared" si="655"/>
        <v>1400</v>
      </c>
      <c r="AC99" s="21">
        <f t="shared" si="655"/>
        <v>1400</v>
      </c>
      <c r="AD99" s="21">
        <f t="shared" si="655"/>
        <v>1400</v>
      </c>
      <c r="AE99" s="21">
        <f t="shared" si="655"/>
        <v>1400</v>
      </c>
      <c r="AF99" s="21">
        <f t="shared" si="655"/>
        <v>1400</v>
      </c>
      <c r="AG99" s="21">
        <f t="shared" si="655"/>
        <v>1400</v>
      </c>
      <c r="AH99" s="21">
        <f t="shared" si="655"/>
        <v>1400</v>
      </c>
      <c r="AI99" s="21">
        <f t="shared" si="655"/>
        <v>1400</v>
      </c>
      <c r="AJ99" s="21">
        <f t="shared" si="655"/>
        <v>1400</v>
      </c>
      <c r="AK99" s="21">
        <f t="shared" si="655"/>
        <v>1400</v>
      </c>
      <c r="AL99" s="21">
        <f t="shared" si="655"/>
        <v>1400</v>
      </c>
      <c r="AM99" s="21">
        <f t="shared" si="655"/>
        <v>1400</v>
      </c>
      <c r="AN99" s="21">
        <f t="shared" si="655"/>
        <v>1400</v>
      </c>
      <c r="AO99" s="21">
        <f t="shared" si="655"/>
        <v>1400</v>
      </c>
      <c r="AP99" s="21">
        <f t="shared" si="655"/>
        <v>1400</v>
      </c>
      <c r="AQ99" s="21">
        <f t="shared" si="655"/>
        <v>1400</v>
      </c>
      <c r="AR99" s="21">
        <f t="shared" si="655"/>
        <v>1400</v>
      </c>
      <c r="AS99" s="21">
        <f t="shared" si="655"/>
        <v>1400</v>
      </c>
      <c r="AT99" s="21">
        <f t="shared" si="655"/>
        <v>1400</v>
      </c>
      <c r="AU99" s="21">
        <f t="shared" ref="AU99:BZ99" si="656">$F$14*$F$15</f>
        <v>1400</v>
      </c>
      <c r="AV99" s="21">
        <f t="shared" si="656"/>
        <v>1400</v>
      </c>
      <c r="AW99" s="21">
        <f t="shared" si="656"/>
        <v>1400</v>
      </c>
      <c r="AX99" s="21">
        <f t="shared" si="656"/>
        <v>1400</v>
      </c>
      <c r="AY99" s="21">
        <f t="shared" si="656"/>
        <v>1400</v>
      </c>
      <c r="AZ99" s="21">
        <f t="shared" si="656"/>
        <v>1400</v>
      </c>
      <c r="BA99" s="21">
        <f t="shared" si="656"/>
        <v>1400</v>
      </c>
      <c r="BB99" s="21">
        <f t="shared" si="656"/>
        <v>1400</v>
      </c>
      <c r="BC99" s="21">
        <f t="shared" si="656"/>
        <v>1400</v>
      </c>
      <c r="BD99" s="21">
        <f t="shared" si="656"/>
        <v>1400</v>
      </c>
      <c r="BE99" s="21">
        <f t="shared" si="656"/>
        <v>1400</v>
      </c>
      <c r="BF99" s="21">
        <f t="shared" si="656"/>
        <v>1400</v>
      </c>
      <c r="BG99" s="21">
        <f t="shared" si="656"/>
        <v>1400</v>
      </c>
      <c r="BH99" s="21">
        <f t="shared" si="656"/>
        <v>1400</v>
      </c>
      <c r="BI99" s="21">
        <f t="shared" si="656"/>
        <v>1400</v>
      </c>
      <c r="BJ99" s="21">
        <f t="shared" si="656"/>
        <v>1400</v>
      </c>
      <c r="BK99" s="21">
        <f t="shared" si="656"/>
        <v>1400</v>
      </c>
      <c r="BL99" s="21">
        <f t="shared" si="656"/>
        <v>1400</v>
      </c>
      <c r="BM99" s="21">
        <f t="shared" si="656"/>
        <v>1400</v>
      </c>
      <c r="BN99" s="21">
        <f t="shared" si="656"/>
        <v>1400</v>
      </c>
      <c r="BO99" s="21">
        <f t="shared" si="656"/>
        <v>1400</v>
      </c>
      <c r="BP99" s="21">
        <f t="shared" si="656"/>
        <v>1400</v>
      </c>
      <c r="BQ99" s="21">
        <f t="shared" si="656"/>
        <v>1400</v>
      </c>
      <c r="BR99" s="21">
        <f t="shared" si="656"/>
        <v>1400</v>
      </c>
      <c r="BS99" s="21">
        <f t="shared" si="656"/>
        <v>1400</v>
      </c>
      <c r="BT99" s="21">
        <f t="shared" si="656"/>
        <v>1400</v>
      </c>
      <c r="BU99" s="21">
        <f t="shared" si="656"/>
        <v>1400</v>
      </c>
      <c r="BV99" s="21">
        <f t="shared" si="656"/>
        <v>1400</v>
      </c>
      <c r="BW99" s="21">
        <f t="shared" si="656"/>
        <v>1400</v>
      </c>
      <c r="BX99" s="21">
        <f t="shared" si="656"/>
        <v>1400</v>
      </c>
      <c r="BY99" s="21">
        <f t="shared" si="656"/>
        <v>1400</v>
      </c>
      <c r="BZ99" s="21">
        <f t="shared" si="656"/>
        <v>1400</v>
      </c>
      <c r="CA99" s="21">
        <f t="shared" ref="CA99:DJ99" si="657">$F$14*$F$15</f>
        <v>1400</v>
      </c>
      <c r="CB99" s="21">
        <f t="shared" si="657"/>
        <v>1400</v>
      </c>
      <c r="CC99" s="21">
        <f t="shared" si="657"/>
        <v>1400</v>
      </c>
      <c r="CD99" s="21">
        <f t="shared" si="657"/>
        <v>1400</v>
      </c>
      <c r="CE99" s="21">
        <f t="shared" si="657"/>
        <v>1400</v>
      </c>
      <c r="CF99" s="21">
        <f t="shared" si="657"/>
        <v>1400</v>
      </c>
      <c r="CG99" s="21">
        <f t="shared" si="657"/>
        <v>1400</v>
      </c>
      <c r="CH99" s="21">
        <f t="shared" si="657"/>
        <v>1400</v>
      </c>
      <c r="CI99" s="21">
        <f t="shared" si="657"/>
        <v>1400</v>
      </c>
      <c r="CJ99" s="21">
        <f t="shared" si="657"/>
        <v>1400</v>
      </c>
      <c r="CK99" s="21">
        <f t="shared" si="657"/>
        <v>1400</v>
      </c>
      <c r="CL99" s="21">
        <f t="shared" si="657"/>
        <v>1400</v>
      </c>
      <c r="CM99" s="21">
        <f t="shared" si="657"/>
        <v>1400</v>
      </c>
      <c r="CN99" s="21">
        <f t="shared" si="657"/>
        <v>1400</v>
      </c>
      <c r="CO99" s="21">
        <f t="shared" si="657"/>
        <v>1400</v>
      </c>
      <c r="CP99" s="21">
        <f t="shared" si="657"/>
        <v>1400</v>
      </c>
      <c r="CQ99" s="21">
        <f t="shared" si="657"/>
        <v>1400</v>
      </c>
      <c r="CR99" s="21">
        <f t="shared" si="657"/>
        <v>1400</v>
      </c>
      <c r="CS99" s="21">
        <f t="shared" si="657"/>
        <v>1400</v>
      </c>
      <c r="CT99" s="21">
        <f t="shared" si="657"/>
        <v>1400</v>
      </c>
      <c r="CU99" s="21">
        <f t="shared" si="657"/>
        <v>1400</v>
      </c>
      <c r="CV99" s="21">
        <f t="shared" si="657"/>
        <v>1400</v>
      </c>
      <c r="CW99" s="21">
        <f t="shared" si="657"/>
        <v>1400</v>
      </c>
      <c r="CX99" s="21">
        <f t="shared" si="657"/>
        <v>1400</v>
      </c>
      <c r="CY99" s="21">
        <f t="shared" si="657"/>
        <v>1400</v>
      </c>
      <c r="CZ99" s="21">
        <f t="shared" si="657"/>
        <v>1400</v>
      </c>
      <c r="DA99" s="21">
        <f t="shared" si="657"/>
        <v>1400</v>
      </c>
      <c r="DB99" s="21">
        <f t="shared" si="657"/>
        <v>1400</v>
      </c>
      <c r="DC99" s="21">
        <f t="shared" si="657"/>
        <v>1400</v>
      </c>
      <c r="DD99" s="21">
        <f t="shared" si="657"/>
        <v>1400</v>
      </c>
      <c r="DE99" s="21">
        <f t="shared" si="657"/>
        <v>1400</v>
      </c>
      <c r="DF99" s="21">
        <f t="shared" si="657"/>
        <v>1400</v>
      </c>
      <c r="DG99" s="21">
        <f t="shared" si="657"/>
        <v>1400</v>
      </c>
      <c r="DH99" s="21">
        <f t="shared" si="657"/>
        <v>1400</v>
      </c>
      <c r="DI99" s="21">
        <f t="shared" si="657"/>
        <v>1400</v>
      </c>
      <c r="DJ99" s="21">
        <f t="shared" si="657"/>
        <v>1400</v>
      </c>
    </row>
    <row r="100" spans="11:114" x14ac:dyDescent="0.35">
      <c r="K100" s="36"/>
      <c r="M100" s="15" t="s">
        <v>42</v>
      </c>
      <c r="O100" s="34">
        <f t="shared" ref="O100:AT100" si="658">O99/(O79*$F$9)</f>
        <v>9.3333333333333339</v>
      </c>
      <c r="P100" s="34">
        <f t="shared" si="658"/>
        <v>4.666666666666667</v>
      </c>
      <c r="Q100" s="34">
        <f t="shared" si="658"/>
        <v>3.1111111111111112</v>
      </c>
      <c r="R100" s="34">
        <f t="shared" si="658"/>
        <v>2.3333333333333335</v>
      </c>
      <c r="S100" s="34">
        <f t="shared" si="658"/>
        <v>1.8666666666666667</v>
      </c>
      <c r="T100" s="34">
        <f t="shared" si="658"/>
        <v>1.5555555555555556</v>
      </c>
      <c r="U100" s="34">
        <f t="shared" si="658"/>
        <v>1.3333333333333333</v>
      </c>
      <c r="V100" s="34">
        <f t="shared" si="658"/>
        <v>1.1666666666666667</v>
      </c>
      <c r="W100" s="34">
        <f t="shared" si="658"/>
        <v>1.037037037037037</v>
      </c>
      <c r="X100" s="34">
        <f t="shared" si="658"/>
        <v>0.93333333333333335</v>
      </c>
      <c r="Y100" s="34">
        <f t="shared" si="658"/>
        <v>0.84848484848484851</v>
      </c>
      <c r="Z100" s="34">
        <f t="shared" si="658"/>
        <v>0.77777777777777779</v>
      </c>
      <c r="AA100" s="34">
        <f t="shared" si="658"/>
        <v>0.71794871794871795</v>
      </c>
      <c r="AB100" s="34">
        <f t="shared" si="658"/>
        <v>0.66666666666666663</v>
      </c>
      <c r="AC100" s="34">
        <f t="shared" si="658"/>
        <v>0.62222222222222223</v>
      </c>
      <c r="AD100" s="34">
        <f t="shared" si="658"/>
        <v>0.58333333333333337</v>
      </c>
      <c r="AE100" s="34">
        <f t="shared" si="658"/>
        <v>0.5490196078431373</v>
      </c>
      <c r="AF100" s="34">
        <f t="shared" si="658"/>
        <v>0.51851851851851849</v>
      </c>
      <c r="AG100" s="34">
        <f t="shared" si="658"/>
        <v>0.49122807017543857</v>
      </c>
      <c r="AH100" s="34">
        <f t="shared" si="658"/>
        <v>0.46666666666666667</v>
      </c>
      <c r="AI100" s="34">
        <f t="shared" si="658"/>
        <v>0.44444444444444442</v>
      </c>
      <c r="AJ100" s="34">
        <f t="shared" si="658"/>
        <v>0.42424242424242425</v>
      </c>
      <c r="AK100" s="34">
        <f t="shared" si="658"/>
        <v>0.40579710144927539</v>
      </c>
      <c r="AL100" s="34">
        <f t="shared" si="658"/>
        <v>0.3888888888888889</v>
      </c>
      <c r="AM100" s="34">
        <f t="shared" si="658"/>
        <v>0.37333333333333335</v>
      </c>
      <c r="AN100" s="34">
        <f t="shared" si="658"/>
        <v>0.35897435897435898</v>
      </c>
      <c r="AO100" s="34">
        <f t="shared" si="658"/>
        <v>0.34567901234567899</v>
      </c>
      <c r="AP100" s="34">
        <f t="shared" si="658"/>
        <v>0.33333333333333331</v>
      </c>
      <c r="AQ100" s="34">
        <f t="shared" si="658"/>
        <v>0.32183908045977011</v>
      </c>
      <c r="AR100" s="34">
        <f t="shared" si="658"/>
        <v>0.31111111111111112</v>
      </c>
      <c r="AS100" s="34">
        <f t="shared" si="658"/>
        <v>0.30107526881720431</v>
      </c>
      <c r="AT100" s="34">
        <f t="shared" si="658"/>
        <v>0.29166666666666669</v>
      </c>
      <c r="AU100" s="34">
        <f t="shared" ref="AU100:BZ100" si="659">AU99/(AU79*$F$9)</f>
        <v>0.28282828282828282</v>
      </c>
      <c r="AV100" s="34">
        <f t="shared" si="659"/>
        <v>0.27450980392156865</v>
      </c>
      <c r="AW100" s="34">
        <f t="shared" si="659"/>
        <v>0.26666666666666666</v>
      </c>
      <c r="AX100" s="34">
        <f t="shared" si="659"/>
        <v>0.25925925925925924</v>
      </c>
      <c r="AY100" s="34">
        <f t="shared" si="659"/>
        <v>0.25225225225225223</v>
      </c>
      <c r="AZ100" s="34">
        <f t="shared" si="659"/>
        <v>0.24561403508771928</v>
      </c>
      <c r="BA100" s="34">
        <f t="shared" si="659"/>
        <v>0.23931623931623933</v>
      </c>
      <c r="BB100" s="34">
        <f t="shared" si="659"/>
        <v>0.23333333333333334</v>
      </c>
      <c r="BC100" s="34">
        <f t="shared" si="659"/>
        <v>0.22764227642276422</v>
      </c>
      <c r="BD100" s="34">
        <f t="shared" si="659"/>
        <v>0.22222222222222221</v>
      </c>
      <c r="BE100" s="34">
        <f t="shared" si="659"/>
        <v>0.21705426356589147</v>
      </c>
      <c r="BF100" s="34">
        <f t="shared" si="659"/>
        <v>0.21212121212121213</v>
      </c>
      <c r="BG100" s="34">
        <f t="shared" si="659"/>
        <v>0.2074074074074074</v>
      </c>
      <c r="BH100" s="34">
        <f t="shared" si="659"/>
        <v>0.20289855072463769</v>
      </c>
      <c r="BI100" s="34">
        <f t="shared" si="659"/>
        <v>0.19858156028368795</v>
      </c>
      <c r="BJ100" s="34">
        <f t="shared" si="659"/>
        <v>0.19444444444444445</v>
      </c>
      <c r="BK100" s="34">
        <f t="shared" si="659"/>
        <v>0.19047619047619047</v>
      </c>
      <c r="BL100" s="34">
        <f t="shared" si="659"/>
        <v>0.18666666666666668</v>
      </c>
      <c r="BM100" s="34">
        <f t="shared" si="659"/>
        <v>0.18300653594771241</v>
      </c>
      <c r="BN100" s="34">
        <f t="shared" si="659"/>
        <v>0.17948717948717949</v>
      </c>
      <c r="BO100" s="34">
        <f t="shared" si="659"/>
        <v>0.1761006289308176</v>
      </c>
      <c r="BP100" s="34">
        <f t="shared" si="659"/>
        <v>0.1728395061728395</v>
      </c>
      <c r="BQ100" s="34">
        <f t="shared" si="659"/>
        <v>0.16969696969696971</v>
      </c>
      <c r="BR100" s="34">
        <f t="shared" si="659"/>
        <v>0.16666666666666666</v>
      </c>
      <c r="BS100" s="34">
        <f t="shared" si="659"/>
        <v>0.16374269005847952</v>
      </c>
      <c r="BT100" s="34">
        <f t="shared" si="659"/>
        <v>0.16091954022988506</v>
      </c>
      <c r="BU100" s="34">
        <f t="shared" si="659"/>
        <v>0.15819209039548024</v>
      </c>
      <c r="BV100" s="34">
        <f t="shared" si="659"/>
        <v>0.15555555555555556</v>
      </c>
      <c r="BW100" s="34">
        <f t="shared" si="659"/>
        <v>0.15300546448087432</v>
      </c>
      <c r="BX100" s="34">
        <f t="shared" si="659"/>
        <v>0.15053763440860216</v>
      </c>
      <c r="BY100" s="34">
        <f t="shared" si="659"/>
        <v>0.14814814814814814</v>
      </c>
      <c r="BZ100" s="34">
        <f t="shared" si="659"/>
        <v>0.14583333333333334</v>
      </c>
      <c r="CA100" s="34">
        <f t="shared" ref="CA100:DF100" si="660">CA99/(CA79*$F$9)</f>
        <v>0.14358974358974358</v>
      </c>
      <c r="CB100" s="34">
        <f t="shared" si="660"/>
        <v>0.14141414141414141</v>
      </c>
      <c r="CC100" s="34">
        <f t="shared" si="660"/>
        <v>0.13930348258706468</v>
      </c>
      <c r="CD100" s="34">
        <f t="shared" si="660"/>
        <v>0.13725490196078433</v>
      </c>
      <c r="CE100" s="34">
        <f t="shared" si="660"/>
        <v>0.13526570048309178</v>
      </c>
      <c r="CF100" s="34">
        <f t="shared" si="660"/>
        <v>0.13333333333333333</v>
      </c>
      <c r="CG100" s="34">
        <f t="shared" si="660"/>
        <v>0.13145539906103287</v>
      </c>
      <c r="CH100" s="34">
        <f t="shared" si="660"/>
        <v>0.12962962962962962</v>
      </c>
      <c r="CI100" s="34">
        <f t="shared" si="660"/>
        <v>0.12785388127853881</v>
      </c>
      <c r="CJ100" s="34">
        <f t="shared" si="660"/>
        <v>0.12612612612612611</v>
      </c>
      <c r="CK100" s="34">
        <f t="shared" si="660"/>
        <v>0.12444444444444444</v>
      </c>
      <c r="CL100" s="34">
        <f t="shared" si="660"/>
        <v>0.12280701754385964</v>
      </c>
      <c r="CM100" s="34">
        <f t="shared" si="660"/>
        <v>0.12121212121212122</v>
      </c>
      <c r="CN100" s="34">
        <f t="shared" si="660"/>
        <v>0.11965811965811966</v>
      </c>
      <c r="CO100" s="34">
        <f t="shared" si="660"/>
        <v>0.11814345991561181</v>
      </c>
      <c r="CP100" s="34">
        <f t="shared" si="660"/>
        <v>0.11666666666666667</v>
      </c>
      <c r="CQ100" s="34">
        <f t="shared" si="660"/>
        <v>0.11522633744855967</v>
      </c>
      <c r="CR100" s="34">
        <f t="shared" si="660"/>
        <v>0.11382113821138211</v>
      </c>
      <c r="CS100" s="34">
        <f t="shared" si="660"/>
        <v>0.11244979919678715</v>
      </c>
      <c r="CT100" s="34">
        <f t="shared" si="660"/>
        <v>0.1111111111111111</v>
      </c>
      <c r="CU100" s="34">
        <f t="shared" si="660"/>
        <v>0.10980392156862745</v>
      </c>
      <c r="CV100" s="34">
        <f t="shared" si="660"/>
        <v>0.10852713178294573</v>
      </c>
      <c r="CW100" s="34">
        <f t="shared" si="660"/>
        <v>0.10727969348659004</v>
      </c>
      <c r="CX100" s="34">
        <f t="shared" si="660"/>
        <v>0.10606060606060606</v>
      </c>
      <c r="CY100" s="34">
        <f t="shared" si="660"/>
        <v>0.10486891385767791</v>
      </c>
      <c r="CZ100" s="34">
        <f t="shared" si="660"/>
        <v>0.1037037037037037</v>
      </c>
      <c r="DA100" s="34">
        <f t="shared" si="660"/>
        <v>0.10256410256410256</v>
      </c>
      <c r="DB100" s="34">
        <f t="shared" si="660"/>
        <v>0.10144927536231885</v>
      </c>
      <c r="DC100" s="34">
        <f t="shared" si="660"/>
        <v>0.1003584229390681</v>
      </c>
      <c r="DD100" s="34">
        <f t="shared" si="660"/>
        <v>9.9290780141843976E-2</v>
      </c>
      <c r="DE100" s="34">
        <f t="shared" si="660"/>
        <v>9.8245614035087719E-2</v>
      </c>
      <c r="DF100" s="34">
        <f t="shared" si="660"/>
        <v>9.7222222222222224E-2</v>
      </c>
      <c r="DG100" s="34">
        <f t="shared" ref="DG100:EL100" si="661">DG99/(DG79*$F$9)</f>
        <v>9.6219931271477668E-2</v>
      </c>
      <c r="DH100" s="34">
        <f t="shared" si="661"/>
        <v>9.5238095238095233E-2</v>
      </c>
      <c r="DI100" s="34">
        <f t="shared" si="661"/>
        <v>9.4276094276094277E-2</v>
      </c>
      <c r="DJ100" s="34">
        <f t="shared" si="661"/>
        <v>9.3333333333333338E-2</v>
      </c>
    </row>
    <row r="101" spans="11:114" x14ac:dyDescent="0.35">
      <c r="K101" s="36"/>
    </row>
    <row r="102" spans="11:114" x14ac:dyDescent="0.35">
      <c r="K102" s="36"/>
      <c r="M102" s="2" t="s">
        <v>53</v>
      </c>
      <c r="O102" s="34">
        <f>SUM(O100,O97,O91,O89,O87)</f>
        <v>147.33333333333331</v>
      </c>
      <c r="P102" s="34">
        <f t="shared" ref="P102:CA102" si="662">SUM(P100,P97,P91,P89,P87)</f>
        <v>73.616666666666674</v>
      </c>
      <c r="Q102" s="34">
        <f t="shared" si="662"/>
        <v>49.05905708876174</v>
      </c>
      <c r="R102" s="34">
        <f t="shared" si="662"/>
        <v>36.78458333333333</v>
      </c>
      <c r="S102" s="34">
        <f t="shared" si="662"/>
        <v>29.421754510324945</v>
      </c>
      <c r="T102" s="34">
        <f t="shared" si="662"/>
        <v>24.514163228272938</v>
      </c>
      <c r="U102" s="34">
        <f t="shared" si="662"/>
        <v>21.009301636782777</v>
      </c>
      <c r="V102" s="34">
        <f t="shared" si="662"/>
        <v>18.381010416666669</v>
      </c>
      <c r="W102" s="34">
        <f t="shared" si="662"/>
        <v>16.337022499425498</v>
      </c>
      <c r="X102" s="34">
        <f t="shared" si="662"/>
        <v>14.702000059071015</v>
      </c>
      <c r="Y102" s="34">
        <f t="shared" si="662"/>
        <v>13.364376942268226</v>
      </c>
      <c r="Z102" s="34">
        <f t="shared" si="662"/>
        <v>12.249783088985202</v>
      </c>
      <c r="AA102" s="34">
        <f t="shared" si="662"/>
        <v>11.306736123675904</v>
      </c>
      <c r="AB102" s="34">
        <f t="shared" si="662"/>
        <v>10.49846589651944</v>
      </c>
      <c r="AC102" s="34">
        <f t="shared" si="662"/>
        <v>9.7980096281667599</v>
      </c>
      <c r="AD102" s="34">
        <f t="shared" si="662"/>
        <v>9.1851466145833331</v>
      </c>
      <c r="AE102" s="34">
        <f t="shared" si="662"/>
        <v>8.644414943108707</v>
      </c>
      <c r="AF102" s="34">
        <f t="shared" si="662"/>
        <v>8.1637893909308161</v>
      </c>
      <c r="AG102" s="34">
        <f t="shared" si="662"/>
        <v>7.7337768851559758</v>
      </c>
      <c r="AH102" s="34">
        <f t="shared" si="662"/>
        <v>7.346783361392065</v>
      </c>
      <c r="AI102" s="34">
        <f t="shared" si="662"/>
        <v>6.9966615443672273</v>
      </c>
      <c r="AJ102" s="34">
        <f t="shared" si="662"/>
        <v>6.6783820778804373</v>
      </c>
      <c r="AK102" s="34">
        <f t="shared" si="662"/>
        <v>6.387790458653444</v>
      </c>
      <c r="AL102" s="34">
        <f t="shared" si="662"/>
        <v>6.1214247450457488</v>
      </c>
      <c r="AM102" s="34">
        <f t="shared" si="662"/>
        <v>5.876377021690276</v>
      </c>
      <c r="AN102" s="34">
        <f t="shared" si="662"/>
        <v>5.6501868382332336</v>
      </c>
      <c r="AO102" s="34">
        <f t="shared" si="662"/>
        <v>5.4407583316238597</v>
      </c>
      <c r="AP102" s="34">
        <f t="shared" si="662"/>
        <v>5.2462951103705429</v>
      </c>
      <c r="AQ102" s="34">
        <f t="shared" si="662"/>
        <v>5.0652486128868031</v>
      </c>
      <c r="AR102" s="34">
        <f t="shared" si="662"/>
        <v>4.896276795601433</v>
      </c>
      <c r="AS102" s="34">
        <f t="shared" si="662"/>
        <v>4.7382108180293248</v>
      </c>
      <c r="AT102" s="34">
        <f t="shared" si="662"/>
        <v>4.5900279752604165</v>
      </c>
      <c r="AU102" s="34">
        <f t="shared" si="662"/>
        <v>4.4508295524994619</v>
      </c>
      <c r="AV102" s="34">
        <f t="shared" si="662"/>
        <v>4.3198225881727144</v>
      </c>
      <c r="AW102" s="34">
        <f t="shared" si="662"/>
        <v>4.1963047637950677</v>
      </c>
      <c r="AX102" s="34">
        <f t="shared" si="662"/>
        <v>4.0796518125439896</v>
      </c>
      <c r="AY102" s="34">
        <f t="shared" si="662"/>
        <v>3.9693069699712868</v>
      </c>
      <c r="AZ102" s="34">
        <f t="shared" si="662"/>
        <v>3.8647720906245269</v>
      </c>
      <c r="BA102" s="34">
        <f t="shared" si="662"/>
        <v>3.7656001315329344</v>
      </c>
      <c r="BB102" s="34">
        <f t="shared" si="662"/>
        <v>3.6713887633278977</v>
      </c>
      <c r="BC102" s="34">
        <f t="shared" si="662"/>
        <v>3.5817749164520696</v>
      </c>
      <c r="BD102" s="34">
        <f t="shared" si="662"/>
        <v>3.4964301065903056</v>
      </c>
      <c r="BE102" s="34">
        <f t="shared" si="662"/>
        <v>3.4150564124571909</v>
      </c>
      <c r="BF102" s="34">
        <f t="shared" si="662"/>
        <v>3.3373830021447226</v>
      </c>
      <c r="BG102" s="34">
        <f t="shared" si="662"/>
        <v>3.2631631226883444</v>
      </c>
      <c r="BH102" s="34">
        <f t="shared" si="662"/>
        <v>3.1921714823531397</v>
      </c>
      <c r="BI102" s="34">
        <f t="shared" si="662"/>
        <v>3.1242019671429322</v>
      </c>
      <c r="BJ102" s="34">
        <f t="shared" si="662"/>
        <v>3.0590656427856193</v>
      </c>
      <c r="BK102" s="34">
        <f t="shared" si="662"/>
        <v>2.9965890014075272</v>
      </c>
      <c r="BL102" s="34">
        <f t="shared" si="662"/>
        <v>2.9366124186362148</v>
      </c>
      <c r="BM102" s="34">
        <f t="shared" si="662"/>
        <v>2.8789887922459325</v>
      </c>
      <c r="BN102" s="34">
        <f t="shared" si="662"/>
        <v>2.8235823379043756</v>
      </c>
      <c r="BO102" s="34">
        <f t="shared" si="662"/>
        <v>2.770267521269008</v>
      </c>
      <c r="BP102" s="34">
        <f t="shared" si="662"/>
        <v>2.7189281087559012</v>
      </c>
      <c r="BQ102" s="34">
        <f t="shared" si="662"/>
        <v>2.6694563218755016</v>
      </c>
      <c r="BR102" s="34">
        <f t="shared" si="662"/>
        <v>2.6217520821879128</v>
      </c>
      <c r="BS102" s="34">
        <f t="shared" si="662"/>
        <v>2.5757223357476331</v>
      </c>
      <c r="BT102" s="34">
        <f t="shared" si="662"/>
        <v>2.5312804474430708</v>
      </c>
      <c r="BU102" s="34">
        <f t="shared" si="662"/>
        <v>2.4883456569372084</v>
      </c>
      <c r="BV102" s="34">
        <f t="shared" si="662"/>
        <v>2.446842589021792</v>
      </c>
      <c r="BW102" s="34">
        <f t="shared" si="662"/>
        <v>2.4067008121400875</v>
      </c>
      <c r="BX102" s="34">
        <f t="shared" si="662"/>
        <v>2.3678544396391978</v>
      </c>
      <c r="BY102" s="34">
        <f t="shared" si="662"/>
        <v>2.3302417690036212</v>
      </c>
      <c r="BZ102" s="34">
        <f t="shared" si="662"/>
        <v>2.2938049549153643</v>
      </c>
      <c r="CA102" s="34">
        <f t="shared" si="662"/>
        <v>2.2584897124973189</v>
      </c>
      <c r="CB102" s="34">
        <f t="shared" ref="CB102:DJ102" si="663">SUM(CB100,CB97,CB91,CB89,CB87)</f>
        <v>2.2242450475382545</v>
      </c>
      <c r="CC102" s="34">
        <f t="shared" si="663"/>
        <v>2.191023010880123</v>
      </c>
      <c r="CD102" s="34">
        <f t="shared" si="663"/>
        <v>2.1587784744800786</v>
      </c>
      <c r="CE102" s="34">
        <f t="shared" si="663"/>
        <v>2.1274689269480644</v>
      </c>
      <c r="CF102" s="34">
        <f t="shared" si="663"/>
        <v>2.0970542866121811</v>
      </c>
      <c r="CG102" s="34">
        <f t="shared" si="663"/>
        <v>2.0674967303835339</v>
      </c>
      <c r="CH102" s="34">
        <f t="shared" si="663"/>
        <v>2.0387605368843209</v>
      </c>
      <c r="CI102" s="34">
        <f t="shared" si="663"/>
        <v>2.0108119424712849</v>
      </c>
      <c r="CJ102" s="34">
        <f t="shared" si="663"/>
        <v>1.9836190089345593</v>
      </c>
      <c r="CK102" s="34">
        <f t="shared" si="663"/>
        <v>1.9571515017820658</v>
      </c>
      <c r="CL102" s="34">
        <f t="shared" si="663"/>
        <v>1.9313807781343697</v>
      </c>
      <c r="CM102" s="34">
        <f t="shared" si="663"/>
        <v>1.9062796833562079</v>
      </c>
      <c r="CN102" s="34">
        <f t="shared" si="663"/>
        <v>1.881822455640537</v>
      </c>
      <c r="CO102" s="34">
        <f t="shared" si="663"/>
        <v>1.8579846378403604</v>
      </c>
      <c r="CP102" s="34">
        <f t="shared" si="663"/>
        <v>1.8347429959140846</v>
      </c>
      <c r="CQ102" s="34">
        <f t="shared" si="663"/>
        <v>1.8120754434127917</v>
      </c>
      <c r="CR102" s="34">
        <f t="shared" si="663"/>
        <v>1.7899609714935949</v>
      </c>
      <c r="CS102" s="34">
        <f t="shared" si="663"/>
        <v>1.7683795839929677</v>
      </c>
      <c r="CT102" s="34">
        <f t="shared" si="663"/>
        <v>1.7473122371383318</v>
      </c>
      <c r="CU102" s="34">
        <f t="shared" si="663"/>
        <v>1.7267407835158819</v>
      </c>
      <c r="CV102" s="34">
        <f t="shared" si="663"/>
        <v>1.7066479199481734</v>
      </c>
      <c r="CW102" s="34">
        <f t="shared" si="663"/>
        <v>1.6870171389668485</v>
      </c>
      <c r="CX102" s="34">
        <f t="shared" si="663"/>
        <v>1.6678326835945008</v>
      </c>
      <c r="CY102" s="34">
        <f t="shared" si="663"/>
        <v>1.6490795051753691</v>
      </c>
      <c r="CZ102" s="34">
        <f t="shared" si="663"/>
        <v>1.6307432240177044</v>
      </c>
      <c r="DA102" s="34">
        <f t="shared" si="663"/>
        <v>1.6128100926315057</v>
      </c>
      <c r="DB102" s="34">
        <f t="shared" si="663"/>
        <v>1.5952669613641182</v>
      </c>
      <c r="DC102" s="34">
        <f t="shared" si="663"/>
        <v>1.5781012462531989</v>
      </c>
      <c r="DD102" s="34">
        <f t="shared" si="663"/>
        <v>1.5613008989318997</v>
      </c>
      <c r="DE102" s="34">
        <f t="shared" si="663"/>
        <v>1.5448543784350364</v>
      </c>
      <c r="DF102" s="34">
        <f t="shared" si="663"/>
        <v>1.5287506247676137</v>
      </c>
      <c r="DG102" s="34">
        <f t="shared" si="663"/>
        <v>1.5129790341085116</v>
      </c>
      <c r="DH102" s="34">
        <f t="shared" si="663"/>
        <v>1.497529435532521</v>
      </c>
      <c r="DI102" s="34">
        <f t="shared" si="663"/>
        <v>1.4823920691433563</v>
      </c>
      <c r="DJ102" s="34">
        <f t="shared" si="663"/>
        <v>1.4675575655188684</v>
      </c>
    </row>
    <row r="103" spans="11:114" x14ac:dyDescent="0.35">
      <c r="K103" s="36"/>
      <c r="M103" s="39"/>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40"/>
      <c r="AS103" s="40"/>
      <c r="AT103" s="40"/>
      <c r="AU103" s="40"/>
      <c r="AV103" s="40"/>
      <c r="AW103" s="40"/>
      <c r="AX103" s="40"/>
      <c r="AY103" s="40"/>
      <c r="AZ103" s="40"/>
      <c r="BA103" s="40"/>
      <c r="BB103" s="40"/>
      <c r="BC103" s="40"/>
      <c r="BD103" s="40"/>
      <c r="BE103" s="40"/>
      <c r="BF103" s="40"/>
      <c r="BG103" s="40"/>
      <c r="BH103" s="40"/>
      <c r="BI103" s="40"/>
      <c r="BJ103" s="40"/>
      <c r="BK103" s="40"/>
      <c r="BL103" s="40"/>
      <c r="BM103" s="40"/>
      <c r="BN103" s="40"/>
      <c r="BO103" s="40"/>
      <c r="BP103" s="40"/>
      <c r="BQ103" s="40"/>
      <c r="BR103" s="40"/>
      <c r="BS103" s="40"/>
      <c r="BT103" s="40"/>
      <c r="BU103" s="40"/>
      <c r="BV103" s="40"/>
      <c r="BW103" s="40"/>
      <c r="BX103" s="40"/>
      <c r="BY103" s="40"/>
      <c r="BZ103" s="40"/>
      <c r="CA103" s="40"/>
      <c r="CB103" s="40"/>
      <c r="CC103" s="40"/>
      <c r="CD103" s="40"/>
      <c r="CE103" s="40"/>
      <c r="CF103" s="40"/>
      <c r="CG103" s="40"/>
      <c r="CH103" s="40"/>
      <c r="CI103" s="40"/>
      <c r="CJ103" s="40"/>
      <c r="CK103" s="40"/>
      <c r="CL103" s="40"/>
      <c r="CM103" s="40"/>
      <c r="CN103" s="40"/>
      <c r="CO103" s="40"/>
      <c r="CP103" s="40"/>
      <c r="CQ103" s="40"/>
      <c r="CR103" s="40"/>
      <c r="CS103" s="40"/>
      <c r="CT103" s="40"/>
      <c r="CU103" s="40"/>
      <c r="CV103" s="40"/>
      <c r="CW103" s="40"/>
      <c r="CX103" s="40"/>
      <c r="CY103" s="40"/>
      <c r="CZ103" s="40"/>
      <c r="DA103" s="40"/>
      <c r="DB103" s="40"/>
      <c r="DC103" s="40"/>
      <c r="DD103" s="40"/>
      <c r="DE103" s="40"/>
      <c r="DF103" s="40"/>
      <c r="DG103" s="40"/>
      <c r="DH103" s="40"/>
      <c r="DI103" s="40"/>
      <c r="DJ103" s="40"/>
    </row>
    <row r="104" spans="11:114" x14ac:dyDescent="0.35">
      <c r="K104" s="36"/>
      <c r="M104" s="39"/>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0"/>
      <c r="AL104" s="40"/>
      <c r="AM104" s="40"/>
      <c r="AN104" s="40"/>
      <c r="AO104" s="40"/>
      <c r="AP104" s="40"/>
      <c r="AQ104" s="40"/>
      <c r="AR104" s="40"/>
      <c r="AS104" s="40"/>
      <c r="AT104" s="40"/>
      <c r="AU104" s="40"/>
      <c r="AV104" s="40"/>
      <c r="AW104" s="40"/>
      <c r="AX104" s="40"/>
      <c r="AY104" s="40"/>
      <c r="AZ104" s="40"/>
      <c r="BA104" s="40"/>
      <c r="BB104" s="40"/>
      <c r="BC104" s="40"/>
      <c r="BD104" s="40"/>
      <c r="BE104" s="40"/>
      <c r="BF104" s="40"/>
      <c r="BG104" s="40"/>
      <c r="BH104" s="40"/>
      <c r="BI104" s="40"/>
      <c r="BJ104" s="40"/>
      <c r="BK104" s="40"/>
      <c r="BL104" s="40"/>
      <c r="BM104" s="40"/>
      <c r="BN104" s="40"/>
      <c r="BO104" s="40"/>
      <c r="BP104" s="40"/>
      <c r="BQ104" s="40"/>
      <c r="BR104" s="40"/>
      <c r="BS104" s="40"/>
      <c r="BT104" s="40"/>
      <c r="BU104" s="40"/>
      <c r="BV104" s="40"/>
      <c r="BW104" s="40"/>
      <c r="BX104" s="40"/>
      <c r="BY104" s="40"/>
      <c r="BZ104" s="40"/>
      <c r="CA104" s="40"/>
      <c r="CB104" s="40"/>
      <c r="CC104" s="40"/>
      <c r="CD104" s="40"/>
      <c r="CE104" s="40"/>
      <c r="CF104" s="40"/>
      <c r="CG104" s="40"/>
      <c r="CH104" s="40"/>
      <c r="CI104" s="40"/>
      <c r="CJ104" s="40"/>
      <c r="CK104" s="40"/>
      <c r="CL104" s="40"/>
      <c r="CM104" s="40"/>
      <c r="CN104" s="40"/>
      <c r="CO104" s="40"/>
      <c r="CP104" s="40"/>
      <c r="CQ104" s="40"/>
      <c r="CR104" s="40"/>
      <c r="CS104" s="40"/>
      <c r="CT104" s="40"/>
      <c r="CU104" s="40"/>
      <c r="CV104" s="40"/>
      <c r="CW104" s="40"/>
      <c r="CX104" s="40"/>
      <c r="CY104" s="40"/>
      <c r="CZ104" s="40"/>
      <c r="DA104" s="40"/>
      <c r="DB104" s="40"/>
      <c r="DC104" s="40"/>
      <c r="DD104" s="40"/>
      <c r="DE104" s="40"/>
      <c r="DF104" s="40"/>
      <c r="DG104" s="40"/>
      <c r="DH104" s="40"/>
      <c r="DI104" s="40"/>
      <c r="DJ104" s="40"/>
    </row>
    <row r="105" spans="11:114" x14ac:dyDescent="0.35">
      <c r="K105" s="41" t="s">
        <v>55</v>
      </c>
      <c r="M105" s="1" t="s">
        <v>8</v>
      </c>
      <c r="N105" s="1">
        <v>0</v>
      </c>
      <c r="O105" s="1">
        <v>1</v>
      </c>
      <c r="P105" s="1">
        <v>2</v>
      </c>
      <c r="Q105" s="1">
        <v>3</v>
      </c>
      <c r="R105" s="1">
        <v>4</v>
      </c>
      <c r="S105" s="1">
        <v>5</v>
      </c>
      <c r="T105" s="1">
        <v>6</v>
      </c>
      <c r="U105" s="1">
        <v>7</v>
      </c>
      <c r="V105" s="1">
        <v>8</v>
      </c>
      <c r="W105" s="1">
        <v>9</v>
      </c>
      <c r="X105" s="1">
        <v>10</v>
      </c>
      <c r="Y105" s="1">
        <v>11</v>
      </c>
      <c r="Z105" s="1">
        <v>12</v>
      </c>
      <c r="AA105" s="1">
        <v>13</v>
      </c>
      <c r="AB105" s="1">
        <v>14</v>
      </c>
      <c r="AC105" s="1">
        <v>15</v>
      </c>
      <c r="AD105" s="1">
        <v>16</v>
      </c>
      <c r="AE105" s="1">
        <v>17</v>
      </c>
      <c r="AF105" s="1">
        <v>18</v>
      </c>
      <c r="AG105" s="1">
        <v>19</v>
      </c>
      <c r="AH105" s="1">
        <v>20</v>
      </c>
      <c r="AI105" s="1">
        <v>21</v>
      </c>
      <c r="AJ105" s="1">
        <v>22</v>
      </c>
      <c r="AK105" s="1">
        <v>23</v>
      </c>
      <c r="AL105" s="1">
        <v>24</v>
      </c>
      <c r="AM105" s="1">
        <v>25</v>
      </c>
      <c r="AN105" s="1">
        <v>26</v>
      </c>
      <c r="AO105" s="1">
        <v>27</v>
      </c>
      <c r="AP105" s="1">
        <v>28</v>
      </c>
      <c r="AQ105" s="1">
        <v>29</v>
      </c>
      <c r="AR105" s="1">
        <v>30</v>
      </c>
      <c r="AS105" s="1">
        <v>31</v>
      </c>
      <c r="AT105" s="1">
        <v>32</v>
      </c>
      <c r="AU105" s="1">
        <v>33</v>
      </c>
      <c r="AV105" s="1">
        <v>34</v>
      </c>
      <c r="AW105" s="1">
        <v>35</v>
      </c>
      <c r="AX105" s="1">
        <v>36</v>
      </c>
      <c r="AY105" s="1">
        <v>37</v>
      </c>
      <c r="AZ105" s="1">
        <v>38</v>
      </c>
      <c r="BA105" s="1">
        <v>39</v>
      </c>
      <c r="BB105" s="1">
        <v>40</v>
      </c>
      <c r="BC105" s="1">
        <v>41</v>
      </c>
      <c r="BD105" s="1">
        <v>42</v>
      </c>
      <c r="BE105" s="1">
        <v>43</v>
      </c>
      <c r="BF105" s="1">
        <v>44</v>
      </c>
      <c r="BG105" s="1">
        <v>45</v>
      </c>
      <c r="BH105" s="1">
        <v>46</v>
      </c>
      <c r="BI105" s="1">
        <v>47</v>
      </c>
      <c r="BJ105" s="1">
        <v>48</v>
      </c>
      <c r="BK105" s="1">
        <v>49</v>
      </c>
      <c r="BL105" s="1">
        <v>50</v>
      </c>
      <c r="BM105" s="1">
        <v>51</v>
      </c>
      <c r="BN105" s="1">
        <v>52</v>
      </c>
      <c r="BO105" s="1">
        <v>53</v>
      </c>
      <c r="BP105" s="1">
        <v>54</v>
      </c>
      <c r="BQ105" s="1">
        <v>55</v>
      </c>
      <c r="BR105" s="1">
        <v>56</v>
      </c>
      <c r="BS105" s="1">
        <v>57</v>
      </c>
      <c r="BT105" s="1">
        <v>58</v>
      </c>
      <c r="BU105" s="1">
        <v>59</v>
      </c>
      <c r="BV105" s="1">
        <v>60</v>
      </c>
      <c r="BW105" s="1">
        <v>61</v>
      </c>
      <c r="BX105" s="1">
        <v>62</v>
      </c>
      <c r="BY105" s="1">
        <v>63</v>
      </c>
      <c r="BZ105" s="1">
        <v>64</v>
      </c>
      <c r="CA105" s="1">
        <v>65</v>
      </c>
      <c r="CB105" s="1">
        <v>66</v>
      </c>
      <c r="CC105" s="1">
        <v>67</v>
      </c>
      <c r="CD105" s="1">
        <v>68</v>
      </c>
      <c r="CE105" s="1">
        <v>69</v>
      </c>
      <c r="CF105" s="1">
        <v>70</v>
      </c>
      <c r="CG105" s="1">
        <v>71</v>
      </c>
      <c r="CH105" s="1">
        <v>72</v>
      </c>
      <c r="CI105" s="1">
        <v>73</v>
      </c>
      <c r="CJ105" s="1">
        <v>74</v>
      </c>
      <c r="CK105" s="1">
        <v>75</v>
      </c>
      <c r="CL105" s="1">
        <v>76</v>
      </c>
      <c r="CM105" s="1">
        <v>77</v>
      </c>
      <c r="CN105" s="1">
        <v>78</v>
      </c>
      <c r="CO105" s="1">
        <v>79</v>
      </c>
      <c r="CP105" s="1">
        <v>80</v>
      </c>
      <c r="CQ105" s="1">
        <v>81</v>
      </c>
      <c r="CR105" s="1">
        <v>82</v>
      </c>
      <c r="CS105" s="1">
        <v>83</v>
      </c>
      <c r="CT105" s="1">
        <v>84</v>
      </c>
      <c r="CU105" s="1">
        <v>85</v>
      </c>
      <c r="CV105" s="1">
        <v>86</v>
      </c>
      <c r="CW105" s="1">
        <v>87</v>
      </c>
      <c r="CX105" s="1">
        <v>88</v>
      </c>
      <c r="CY105" s="1">
        <v>89</v>
      </c>
      <c r="CZ105" s="1">
        <v>90</v>
      </c>
      <c r="DA105" s="1">
        <v>91</v>
      </c>
      <c r="DB105" s="1">
        <v>92</v>
      </c>
      <c r="DC105" s="1">
        <v>93</v>
      </c>
      <c r="DD105" s="1">
        <v>94</v>
      </c>
      <c r="DE105" s="1">
        <v>95</v>
      </c>
      <c r="DF105" s="1">
        <v>96</v>
      </c>
      <c r="DG105" s="1">
        <v>97</v>
      </c>
      <c r="DH105" s="1">
        <v>98</v>
      </c>
      <c r="DI105" s="1">
        <v>99</v>
      </c>
      <c r="DJ105" s="1">
        <v>100</v>
      </c>
    </row>
    <row r="106" spans="11:114" x14ac:dyDescent="0.35">
      <c r="K106" s="36"/>
      <c r="M106" s="24" t="s">
        <v>28</v>
      </c>
      <c r="O106">
        <f>-LOG($G$4,2)</f>
        <v>0</v>
      </c>
      <c r="P106">
        <f t="shared" ref="P106:CA106" si="664">-LOG($G$4,2)</f>
        <v>0</v>
      </c>
      <c r="Q106">
        <f t="shared" si="664"/>
        <v>0</v>
      </c>
      <c r="R106">
        <f t="shared" si="664"/>
        <v>0</v>
      </c>
      <c r="S106">
        <f t="shared" si="664"/>
        <v>0</v>
      </c>
      <c r="T106">
        <f t="shared" si="664"/>
        <v>0</v>
      </c>
      <c r="U106">
        <f t="shared" si="664"/>
        <v>0</v>
      </c>
      <c r="V106">
        <f t="shared" si="664"/>
        <v>0</v>
      </c>
      <c r="W106">
        <f t="shared" si="664"/>
        <v>0</v>
      </c>
      <c r="X106">
        <f t="shared" si="664"/>
        <v>0</v>
      </c>
      <c r="Y106">
        <f t="shared" si="664"/>
        <v>0</v>
      </c>
      <c r="Z106">
        <f t="shared" si="664"/>
        <v>0</v>
      </c>
      <c r="AA106">
        <f t="shared" si="664"/>
        <v>0</v>
      </c>
      <c r="AB106">
        <f t="shared" si="664"/>
        <v>0</v>
      </c>
      <c r="AC106">
        <f t="shared" si="664"/>
        <v>0</v>
      </c>
      <c r="AD106">
        <f t="shared" si="664"/>
        <v>0</v>
      </c>
      <c r="AE106">
        <f t="shared" si="664"/>
        <v>0</v>
      </c>
      <c r="AF106">
        <f t="shared" si="664"/>
        <v>0</v>
      </c>
      <c r="AG106">
        <f t="shared" si="664"/>
        <v>0</v>
      </c>
      <c r="AH106">
        <f t="shared" si="664"/>
        <v>0</v>
      </c>
      <c r="AI106">
        <f t="shared" si="664"/>
        <v>0</v>
      </c>
      <c r="AJ106">
        <f t="shared" si="664"/>
        <v>0</v>
      </c>
      <c r="AK106">
        <f t="shared" si="664"/>
        <v>0</v>
      </c>
      <c r="AL106">
        <f t="shared" si="664"/>
        <v>0</v>
      </c>
      <c r="AM106">
        <f t="shared" si="664"/>
        <v>0</v>
      </c>
      <c r="AN106">
        <f t="shared" si="664"/>
        <v>0</v>
      </c>
      <c r="AO106">
        <f t="shared" si="664"/>
        <v>0</v>
      </c>
      <c r="AP106">
        <f t="shared" si="664"/>
        <v>0</v>
      </c>
      <c r="AQ106">
        <f t="shared" si="664"/>
        <v>0</v>
      </c>
      <c r="AR106">
        <f t="shared" si="664"/>
        <v>0</v>
      </c>
      <c r="AS106">
        <f t="shared" si="664"/>
        <v>0</v>
      </c>
      <c r="AT106">
        <f t="shared" si="664"/>
        <v>0</v>
      </c>
      <c r="AU106">
        <f t="shared" si="664"/>
        <v>0</v>
      </c>
      <c r="AV106">
        <f t="shared" si="664"/>
        <v>0</v>
      </c>
      <c r="AW106">
        <f t="shared" si="664"/>
        <v>0</v>
      </c>
      <c r="AX106">
        <f t="shared" si="664"/>
        <v>0</v>
      </c>
      <c r="AY106">
        <f t="shared" si="664"/>
        <v>0</v>
      </c>
      <c r="AZ106">
        <f t="shared" si="664"/>
        <v>0</v>
      </c>
      <c r="BA106">
        <f t="shared" si="664"/>
        <v>0</v>
      </c>
      <c r="BB106">
        <f t="shared" si="664"/>
        <v>0</v>
      </c>
      <c r="BC106">
        <f t="shared" si="664"/>
        <v>0</v>
      </c>
      <c r="BD106">
        <f t="shared" si="664"/>
        <v>0</v>
      </c>
      <c r="BE106">
        <f t="shared" si="664"/>
        <v>0</v>
      </c>
      <c r="BF106">
        <f t="shared" si="664"/>
        <v>0</v>
      </c>
      <c r="BG106">
        <f t="shared" si="664"/>
        <v>0</v>
      </c>
      <c r="BH106">
        <f t="shared" si="664"/>
        <v>0</v>
      </c>
      <c r="BI106">
        <f t="shared" si="664"/>
        <v>0</v>
      </c>
      <c r="BJ106">
        <f t="shared" si="664"/>
        <v>0</v>
      </c>
      <c r="BK106">
        <f t="shared" si="664"/>
        <v>0</v>
      </c>
      <c r="BL106">
        <f t="shared" si="664"/>
        <v>0</v>
      </c>
      <c r="BM106">
        <f t="shared" si="664"/>
        <v>0</v>
      </c>
      <c r="BN106">
        <f t="shared" si="664"/>
        <v>0</v>
      </c>
      <c r="BO106">
        <f t="shared" si="664"/>
        <v>0</v>
      </c>
      <c r="BP106">
        <f t="shared" si="664"/>
        <v>0</v>
      </c>
      <c r="BQ106">
        <f t="shared" si="664"/>
        <v>0</v>
      </c>
      <c r="BR106">
        <f t="shared" si="664"/>
        <v>0</v>
      </c>
      <c r="BS106">
        <f t="shared" si="664"/>
        <v>0</v>
      </c>
      <c r="BT106">
        <f t="shared" si="664"/>
        <v>0</v>
      </c>
      <c r="BU106">
        <f t="shared" si="664"/>
        <v>0</v>
      </c>
      <c r="BV106">
        <f t="shared" si="664"/>
        <v>0</v>
      </c>
      <c r="BW106">
        <f t="shared" si="664"/>
        <v>0</v>
      </c>
      <c r="BX106">
        <f t="shared" si="664"/>
        <v>0</v>
      </c>
      <c r="BY106">
        <f t="shared" si="664"/>
        <v>0</v>
      </c>
      <c r="BZ106">
        <f t="shared" si="664"/>
        <v>0</v>
      </c>
      <c r="CA106">
        <f t="shared" si="664"/>
        <v>0</v>
      </c>
      <c r="CB106">
        <f t="shared" ref="CB106:DJ106" si="665">-LOG($G$4,2)</f>
        <v>0</v>
      </c>
      <c r="CC106">
        <f t="shared" si="665"/>
        <v>0</v>
      </c>
      <c r="CD106">
        <f t="shared" si="665"/>
        <v>0</v>
      </c>
      <c r="CE106">
        <f t="shared" si="665"/>
        <v>0</v>
      </c>
      <c r="CF106">
        <f t="shared" si="665"/>
        <v>0</v>
      </c>
      <c r="CG106">
        <f t="shared" si="665"/>
        <v>0</v>
      </c>
      <c r="CH106">
        <f t="shared" si="665"/>
        <v>0</v>
      </c>
      <c r="CI106">
        <f t="shared" si="665"/>
        <v>0</v>
      </c>
      <c r="CJ106">
        <f t="shared" si="665"/>
        <v>0</v>
      </c>
      <c r="CK106">
        <f t="shared" si="665"/>
        <v>0</v>
      </c>
      <c r="CL106">
        <f t="shared" si="665"/>
        <v>0</v>
      </c>
      <c r="CM106">
        <f t="shared" si="665"/>
        <v>0</v>
      </c>
      <c r="CN106">
        <f t="shared" si="665"/>
        <v>0</v>
      </c>
      <c r="CO106">
        <f t="shared" si="665"/>
        <v>0</v>
      </c>
      <c r="CP106">
        <f t="shared" si="665"/>
        <v>0</v>
      </c>
      <c r="CQ106">
        <f t="shared" si="665"/>
        <v>0</v>
      </c>
      <c r="CR106">
        <f t="shared" si="665"/>
        <v>0</v>
      </c>
      <c r="CS106">
        <f t="shared" si="665"/>
        <v>0</v>
      </c>
      <c r="CT106">
        <f t="shared" si="665"/>
        <v>0</v>
      </c>
      <c r="CU106">
        <f t="shared" si="665"/>
        <v>0</v>
      </c>
      <c r="CV106">
        <f t="shared" si="665"/>
        <v>0</v>
      </c>
      <c r="CW106">
        <f t="shared" si="665"/>
        <v>0</v>
      </c>
      <c r="CX106">
        <f t="shared" si="665"/>
        <v>0</v>
      </c>
      <c r="CY106">
        <f t="shared" si="665"/>
        <v>0</v>
      </c>
      <c r="CZ106">
        <f t="shared" si="665"/>
        <v>0</v>
      </c>
      <c r="DA106">
        <f t="shared" si="665"/>
        <v>0</v>
      </c>
      <c r="DB106">
        <f t="shared" si="665"/>
        <v>0</v>
      </c>
      <c r="DC106">
        <f t="shared" si="665"/>
        <v>0</v>
      </c>
      <c r="DD106">
        <f t="shared" si="665"/>
        <v>0</v>
      </c>
      <c r="DE106">
        <f t="shared" si="665"/>
        <v>0</v>
      </c>
      <c r="DF106">
        <f t="shared" si="665"/>
        <v>0</v>
      </c>
      <c r="DG106">
        <f t="shared" si="665"/>
        <v>0</v>
      </c>
      <c r="DH106">
        <f t="shared" si="665"/>
        <v>0</v>
      </c>
      <c r="DI106">
        <f t="shared" si="665"/>
        <v>0</v>
      </c>
      <c r="DJ106">
        <f t="shared" si="665"/>
        <v>0</v>
      </c>
    </row>
    <row r="107" spans="11:114" x14ac:dyDescent="0.35">
      <c r="K107" s="36"/>
      <c r="M107" s="24" t="s">
        <v>46</v>
      </c>
      <c r="O107">
        <f>$G$3*O105^(-O106)</f>
        <v>0.5</v>
      </c>
      <c r="P107">
        <f t="shared" ref="P107:CA107" si="666">$G$3*P105^(-P106)</f>
        <v>0.5</v>
      </c>
      <c r="Q107">
        <f t="shared" si="666"/>
        <v>0.5</v>
      </c>
      <c r="R107">
        <f t="shared" si="666"/>
        <v>0.5</v>
      </c>
      <c r="S107">
        <f t="shared" si="666"/>
        <v>0.5</v>
      </c>
      <c r="T107">
        <f t="shared" si="666"/>
        <v>0.5</v>
      </c>
      <c r="U107">
        <f t="shared" si="666"/>
        <v>0.5</v>
      </c>
      <c r="V107">
        <f t="shared" si="666"/>
        <v>0.5</v>
      </c>
      <c r="W107">
        <f t="shared" si="666"/>
        <v>0.5</v>
      </c>
      <c r="X107">
        <f t="shared" si="666"/>
        <v>0.5</v>
      </c>
      <c r="Y107">
        <f t="shared" si="666"/>
        <v>0.5</v>
      </c>
      <c r="Z107">
        <f t="shared" si="666"/>
        <v>0.5</v>
      </c>
      <c r="AA107">
        <f t="shared" si="666"/>
        <v>0.5</v>
      </c>
      <c r="AB107">
        <f t="shared" si="666"/>
        <v>0.5</v>
      </c>
      <c r="AC107">
        <f t="shared" si="666"/>
        <v>0.5</v>
      </c>
      <c r="AD107">
        <f t="shared" si="666"/>
        <v>0.5</v>
      </c>
      <c r="AE107">
        <f t="shared" si="666"/>
        <v>0.5</v>
      </c>
      <c r="AF107">
        <f t="shared" si="666"/>
        <v>0.5</v>
      </c>
      <c r="AG107">
        <f t="shared" si="666"/>
        <v>0.5</v>
      </c>
      <c r="AH107">
        <f t="shared" si="666"/>
        <v>0.5</v>
      </c>
      <c r="AI107">
        <f t="shared" si="666"/>
        <v>0.5</v>
      </c>
      <c r="AJ107">
        <f t="shared" si="666"/>
        <v>0.5</v>
      </c>
      <c r="AK107">
        <f t="shared" si="666"/>
        <v>0.5</v>
      </c>
      <c r="AL107">
        <f t="shared" si="666"/>
        <v>0.5</v>
      </c>
      <c r="AM107">
        <f t="shared" si="666"/>
        <v>0.5</v>
      </c>
      <c r="AN107">
        <f t="shared" si="666"/>
        <v>0.5</v>
      </c>
      <c r="AO107">
        <f t="shared" si="666"/>
        <v>0.5</v>
      </c>
      <c r="AP107">
        <f t="shared" si="666"/>
        <v>0.5</v>
      </c>
      <c r="AQ107">
        <f t="shared" si="666"/>
        <v>0.5</v>
      </c>
      <c r="AR107">
        <f t="shared" si="666"/>
        <v>0.5</v>
      </c>
      <c r="AS107">
        <f t="shared" si="666"/>
        <v>0.5</v>
      </c>
      <c r="AT107">
        <f t="shared" si="666"/>
        <v>0.5</v>
      </c>
      <c r="AU107">
        <f t="shared" si="666"/>
        <v>0.5</v>
      </c>
      <c r="AV107">
        <f t="shared" si="666"/>
        <v>0.5</v>
      </c>
      <c r="AW107">
        <f t="shared" si="666"/>
        <v>0.5</v>
      </c>
      <c r="AX107">
        <f t="shared" si="666"/>
        <v>0.5</v>
      </c>
      <c r="AY107">
        <f t="shared" si="666"/>
        <v>0.5</v>
      </c>
      <c r="AZ107">
        <f t="shared" si="666"/>
        <v>0.5</v>
      </c>
      <c r="BA107">
        <f t="shared" si="666"/>
        <v>0.5</v>
      </c>
      <c r="BB107">
        <f t="shared" si="666"/>
        <v>0.5</v>
      </c>
      <c r="BC107">
        <f t="shared" si="666"/>
        <v>0.5</v>
      </c>
      <c r="BD107">
        <f t="shared" si="666"/>
        <v>0.5</v>
      </c>
      <c r="BE107">
        <f t="shared" si="666"/>
        <v>0.5</v>
      </c>
      <c r="BF107">
        <f t="shared" si="666"/>
        <v>0.5</v>
      </c>
      <c r="BG107">
        <f t="shared" si="666"/>
        <v>0.5</v>
      </c>
      <c r="BH107">
        <f t="shared" si="666"/>
        <v>0.5</v>
      </c>
      <c r="BI107">
        <f t="shared" si="666"/>
        <v>0.5</v>
      </c>
      <c r="BJ107">
        <f t="shared" si="666"/>
        <v>0.5</v>
      </c>
      <c r="BK107">
        <f t="shared" si="666"/>
        <v>0.5</v>
      </c>
      <c r="BL107">
        <f t="shared" si="666"/>
        <v>0.5</v>
      </c>
      <c r="BM107">
        <f t="shared" si="666"/>
        <v>0.5</v>
      </c>
      <c r="BN107">
        <f t="shared" si="666"/>
        <v>0.5</v>
      </c>
      <c r="BO107">
        <f t="shared" si="666"/>
        <v>0.5</v>
      </c>
      <c r="BP107">
        <f t="shared" si="666"/>
        <v>0.5</v>
      </c>
      <c r="BQ107">
        <f t="shared" si="666"/>
        <v>0.5</v>
      </c>
      <c r="BR107">
        <f t="shared" si="666"/>
        <v>0.5</v>
      </c>
      <c r="BS107">
        <f t="shared" si="666"/>
        <v>0.5</v>
      </c>
      <c r="BT107">
        <f t="shared" si="666"/>
        <v>0.5</v>
      </c>
      <c r="BU107">
        <f t="shared" si="666"/>
        <v>0.5</v>
      </c>
      <c r="BV107">
        <f t="shared" si="666"/>
        <v>0.5</v>
      </c>
      <c r="BW107">
        <f t="shared" si="666"/>
        <v>0.5</v>
      </c>
      <c r="BX107">
        <f t="shared" si="666"/>
        <v>0.5</v>
      </c>
      <c r="BY107">
        <f t="shared" si="666"/>
        <v>0.5</v>
      </c>
      <c r="BZ107">
        <f t="shared" si="666"/>
        <v>0.5</v>
      </c>
      <c r="CA107">
        <f t="shared" si="666"/>
        <v>0.5</v>
      </c>
      <c r="CB107">
        <f t="shared" ref="CB107:DJ107" si="667">$G$3*CB105^(-CB106)</f>
        <v>0.5</v>
      </c>
      <c r="CC107">
        <f t="shared" si="667"/>
        <v>0.5</v>
      </c>
      <c r="CD107">
        <f t="shared" si="667"/>
        <v>0.5</v>
      </c>
      <c r="CE107">
        <f t="shared" si="667"/>
        <v>0.5</v>
      </c>
      <c r="CF107">
        <f t="shared" si="667"/>
        <v>0.5</v>
      </c>
      <c r="CG107">
        <f t="shared" si="667"/>
        <v>0.5</v>
      </c>
      <c r="CH107">
        <f t="shared" si="667"/>
        <v>0.5</v>
      </c>
      <c r="CI107">
        <f t="shared" si="667"/>
        <v>0.5</v>
      </c>
      <c r="CJ107">
        <f t="shared" si="667"/>
        <v>0.5</v>
      </c>
      <c r="CK107">
        <f t="shared" si="667"/>
        <v>0.5</v>
      </c>
      <c r="CL107">
        <f t="shared" si="667"/>
        <v>0.5</v>
      </c>
      <c r="CM107">
        <f t="shared" si="667"/>
        <v>0.5</v>
      </c>
      <c r="CN107">
        <f t="shared" si="667"/>
        <v>0.5</v>
      </c>
      <c r="CO107">
        <f t="shared" si="667"/>
        <v>0.5</v>
      </c>
      <c r="CP107">
        <f t="shared" si="667"/>
        <v>0.5</v>
      </c>
      <c r="CQ107">
        <f t="shared" si="667"/>
        <v>0.5</v>
      </c>
      <c r="CR107">
        <f t="shared" si="667"/>
        <v>0.5</v>
      </c>
      <c r="CS107">
        <f t="shared" si="667"/>
        <v>0.5</v>
      </c>
      <c r="CT107">
        <f t="shared" si="667"/>
        <v>0.5</v>
      </c>
      <c r="CU107">
        <f t="shared" si="667"/>
        <v>0.5</v>
      </c>
      <c r="CV107">
        <f t="shared" si="667"/>
        <v>0.5</v>
      </c>
      <c r="CW107">
        <f t="shared" si="667"/>
        <v>0.5</v>
      </c>
      <c r="CX107">
        <f t="shared" si="667"/>
        <v>0.5</v>
      </c>
      <c r="CY107">
        <f t="shared" si="667"/>
        <v>0.5</v>
      </c>
      <c r="CZ107">
        <f t="shared" si="667"/>
        <v>0.5</v>
      </c>
      <c r="DA107">
        <f t="shared" si="667"/>
        <v>0.5</v>
      </c>
      <c r="DB107">
        <f t="shared" si="667"/>
        <v>0.5</v>
      </c>
      <c r="DC107">
        <f t="shared" si="667"/>
        <v>0.5</v>
      </c>
      <c r="DD107">
        <f t="shared" si="667"/>
        <v>0.5</v>
      </c>
      <c r="DE107">
        <f t="shared" si="667"/>
        <v>0.5</v>
      </c>
      <c r="DF107">
        <f t="shared" si="667"/>
        <v>0.5</v>
      </c>
      <c r="DG107">
        <f t="shared" si="667"/>
        <v>0.5</v>
      </c>
      <c r="DH107">
        <f t="shared" si="667"/>
        <v>0.5</v>
      </c>
      <c r="DI107">
        <f t="shared" si="667"/>
        <v>0.5</v>
      </c>
      <c r="DJ107">
        <f t="shared" si="667"/>
        <v>0.5</v>
      </c>
    </row>
    <row r="108" spans="11:114" x14ac:dyDescent="0.35">
      <c r="K108" s="36"/>
      <c r="M108" s="24" t="s">
        <v>30</v>
      </c>
      <c r="O108">
        <f t="shared" ref="O108" si="668">O107</f>
        <v>0.5</v>
      </c>
      <c r="P108">
        <f t="shared" ref="P108" si="669">P107</f>
        <v>0.5</v>
      </c>
      <c r="Q108">
        <f t="shared" ref="Q108" si="670">Q107</f>
        <v>0.5</v>
      </c>
      <c r="R108">
        <f t="shared" ref="R108" si="671">R107</f>
        <v>0.5</v>
      </c>
      <c r="S108">
        <f t="shared" ref="S108" si="672">S107</f>
        <v>0.5</v>
      </c>
      <c r="T108">
        <f t="shared" ref="T108" si="673">T107</f>
        <v>0.5</v>
      </c>
      <c r="U108">
        <f t="shared" ref="U108" si="674">U107</f>
        <v>0.5</v>
      </c>
      <c r="V108">
        <f t="shared" ref="V108" si="675">V107</f>
        <v>0.5</v>
      </c>
      <c r="W108">
        <f t="shared" ref="W108" si="676">W107</f>
        <v>0.5</v>
      </c>
      <c r="X108">
        <f t="shared" ref="X108" si="677">X107</f>
        <v>0.5</v>
      </c>
      <c r="Y108">
        <f t="shared" ref="Y108" si="678">Y107</f>
        <v>0.5</v>
      </c>
      <c r="Z108">
        <f t="shared" ref="Z108" si="679">Z107</f>
        <v>0.5</v>
      </c>
      <c r="AA108">
        <f t="shared" ref="AA108" si="680">AA107</f>
        <v>0.5</v>
      </c>
      <c r="AB108">
        <f t="shared" ref="AB108" si="681">AB107</f>
        <v>0.5</v>
      </c>
      <c r="AC108">
        <f t="shared" ref="AC108" si="682">AC107</f>
        <v>0.5</v>
      </c>
      <c r="AD108">
        <f t="shared" ref="AD108" si="683">AD107</f>
        <v>0.5</v>
      </c>
      <c r="AE108">
        <f t="shared" ref="AE108" si="684">AE107</f>
        <v>0.5</v>
      </c>
      <c r="AF108">
        <f t="shared" ref="AF108" si="685">AF107</f>
        <v>0.5</v>
      </c>
      <c r="AG108">
        <f t="shared" ref="AG108" si="686">AG107</f>
        <v>0.5</v>
      </c>
      <c r="AH108">
        <f t="shared" ref="AH108" si="687">AH107</f>
        <v>0.5</v>
      </c>
      <c r="AI108">
        <f t="shared" ref="AI108" si="688">AI107</f>
        <v>0.5</v>
      </c>
      <c r="AJ108">
        <f t="shared" ref="AJ108" si="689">AJ107</f>
        <v>0.5</v>
      </c>
      <c r="AK108">
        <f t="shared" ref="AK108" si="690">AK107</f>
        <v>0.5</v>
      </c>
      <c r="AL108">
        <f t="shared" ref="AL108" si="691">AL107</f>
        <v>0.5</v>
      </c>
      <c r="AM108">
        <f t="shared" ref="AM108" si="692">AM107</f>
        <v>0.5</v>
      </c>
      <c r="AN108">
        <f t="shared" ref="AN108" si="693">AN107</f>
        <v>0.5</v>
      </c>
      <c r="AO108">
        <f t="shared" ref="AO108" si="694">AO107</f>
        <v>0.5</v>
      </c>
      <c r="AP108">
        <f t="shared" ref="AP108" si="695">AP107</f>
        <v>0.5</v>
      </c>
      <c r="AQ108">
        <f t="shared" ref="AQ108" si="696">AQ107</f>
        <v>0.5</v>
      </c>
      <c r="AR108">
        <f t="shared" ref="AR108" si="697">AR107</f>
        <v>0.5</v>
      </c>
      <c r="AS108">
        <f t="shared" ref="AS108" si="698">AS107</f>
        <v>0.5</v>
      </c>
      <c r="AT108">
        <f t="shared" ref="AT108" si="699">AT107</f>
        <v>0.5</v>
      </c>
      <c r="AU108">
        <f t="shared" ref="AU108" si="700">AU107</f>
        <v>0.5</v>
      </c>
      <c r="AV108">
        <f t="shared" ref="AV108" si="701">AV107</f>
        <v>0.5</v>
      </c>
      <c r="AW108">
        <f t="shared" ref="AW108" si="702">AW107</f>
        <v>0.5</v>
      </c>
      <c r="AX108">
        <f t="shared" ref="AX108" si="703">AX107</f>
        <v>0.5</v>
      </c>
      <c r="AY108">
        <f t="shared" ref="AY108" si="704">AY107</f>
        <v>0.5</v>
      </c>
      <c r="AZ108">
        <f t="shared" ref="AZ108" si="705">AZ107</f>
        <v>0.5</v>
      </c>
      <c r="BA108">
        <f t="shared" ref="BA108" si="706">BA107</f>
        <v>0.5</v>
      </c>
      <c r="BB108">
        <f t="shared" ref="BB108" si="707">BB107</f>
        <v>0.5</v>
      </c>
      <c r="BC108">
        <f t="shared" ref="BC108" si="708">BC107</f>
        <v>0.5</v>
      </c>
      <c r="BD108">
        <f t="shared" ref="BD108" si="709">BD107</f>
        <v>0.5</v>
      </c>
      <c r="BE108">
        <f t="shared" ref="BE108" si="710">BE107</f>
        <v>0.5</v>
      </c>
      <c r="BF108">
        <f t="shared" ref="BF108" si="711">BF107</f>
        <v>0.5</v>
      </c>
      <c r="BG108">
        <f t="shared" ref="BG108" si="712">BG107</f>
        <v>0.5</v>
      </c>
      <c r="BH108">
        <f t="shared" ref="BH108" si="713">BH107</f>
        <v>0.5</v>
      </c>
      <c r="BI108">
        <f t="shared" ref="BI108" si="714">BI107</f>
        <v>0.5</v>
      </c>
      <c r="BJ108">
        <f t="shared" ref="BJ108" si="715">BJ107</f>
        <v>0.5</v>
      </c>
      <c r="BK108">
        <f t="shared" ref="BK108" si="716">BK107</f>
        <v>0.5</v>
      </c>
      <c r="BL108">
        <f t="shared" ref="BL108" si="717">BL107</f>
        <v>0.5</v>
      </c>
      <c r="BM108">
        <f t="shared" ref="BM108" si="718">BM107</f>
        <v>0.5</v>
      </c>
      <c r="BN108">
        <f t="shared" ref="BN108" si="719">BN107</f>
        <v>0.5</v>
      </c>
      <c r="BO108">
        <f t="shared" ref="BO108" si="720">BO107</f>
        <v>0.5</v>
      </c>
      <c r="BP108">
        <f t="shared" ref="BP108" si="721">BP107</f>
        <v>0.5</v>
      </c>
      <c r="BQ108">
        <f t="shared" ref="BQ108" si="722">BQ107</f>
        <v>0.5</v>
      </c>
      <c r="BR108">
        <f t="shared" ref="BR108" si="723">BR107</f>
        <v>0.5</v>
      </c>
      <c r="BS108">
        <f t="shared" ref="BS108" si="724">BS107</f>
        <v>0.5</v>
      </c>
      <c r="BT108">
        <f t="shared" ref="BT108" si="725">BT107</f>
        <v>0.5</v>
      </c>
      <c r="BU108">
        <f t="shared" ref="BU108" si="726">BU107</f>
        <v>0.5</v>
      </c>
      <c r="BV108">
        <f t="shared" ref="BV108" si="727">BV107</f>
        <v>0.5</v>
      </c>
      <c r="BW108">
        <f t="shared" ref="BW108" si="728">BW107</f>
        <v>0.5</v>
      </c>
      <c r="BX108">
        <f t="shared" ref="BX108" si="729">BX107</f>
        <v>0.5</v>
      </c>
      <c r="BY108">
        <f t="shared" ref="BY108" si="730">BY107</f>
        <v>0.5</v>
      </c>
      <c r="BZ108">
        <f t="shared" ref="BZ108" si="731">BZ107</f>
        <v>0.5</v>
      </c>
      <c r="CA108">
        <f t="shared" ref="CA108" si="732">CA107</f>
        <v>0.5</v>
      </c>
      <c r="CB108">
        <f t="shared" ref="CB108" si="733">CB107</f>
        <v>0.5</v>
      </c>
      <c r="CC108">
        <f t="shared" ref="CC108" si="734">CC107</f>
        <v>0.5</v>
      </c>
      <c r="CD108">
        <f t="shared" ref="CD108" si="735">CD107</f>
        <v>0.5</v>
      </c>
      <c r="CE108">
        <f t="shared" ref="CE108" si="736">CE107</f>
        <v>0.5</v>
      </c>
      <c r="CF108">
        <f t="shared" ref="CF108" si="737">CF107</f>
        <v>0.5</v>
      </c>
      <c r="CG108">
        <f t="shared" ref="CG108" si="738">CG107</f>
        <v>0.5</v>
      </c>
      <c r="CH108">
        <f t="shared" ref="CH108" si="739">CH107</f>
        <v>0.5</v>
      </c>
      <c r="CI108">
        <f t="shared" ref="CI108" si="740">CI107</f>
        <v>0.5</v>
      </c>
      <c r="CJ108">
        <f t="shared" ref="CJ108" si="741">CJ107</f>
        <v>0.5</v>
      </c>
      <c r="CK108">
        <f t="shared" ref="CK108" si="742">CK107</f>
        <v>0.5</v>
      </c>
      <c r="CL108">
        <f t="shared" ref="CL108" si="743">CL107</f>
        <v>0.5</v>
      </c>
      <c r="CM108">
        <f t="shared" ref="CM108" si="744">CM107</f>
        <v>0.5</v>
      </c>
      <c r="CN108">
        <f t="shared" ref="CN108" si="745">CN107</f>
        <v>0.5</v>
      </c>
      <c r="CO108">
        <f t="shared" ref="CO108" si="746">CO107</f>
        <v>0.5</v>
      </c>
      <c r="CP108">
        <f t="shared" ref="CP108" si="747">CP107</f>
        <v>0.5</v>
      </c>
      <c r="CQ108">
        <f t="shared" ref="CQ108" si="748">CQ107</f>
        <v>0.5</v>
      </c>
      <c r="CR108">
        <f t="shared" ref="CR108" si="749">CR107</f>
        <v>0.5</v>
      </c>
      <c r="CS108">
        <f t="shared" ref="CS108" si="750">CS107</f>
        <v>0.5</v>
      </c>
      <c r="CT108">
        <f t="shared" ref="CT108" si="751">CT107</f>
        <v>0.5</v>
      </c>
      <c r="CU108">
        <f t="shared" ref="CU108" si="752">CU107</f>
        <v>0.5</v>
      </c>
      <c r="CV108">
        <f t="shared" ref="CV108" si="753">CV107</f>
        <v>0.5</v>
      </c>
      <c r="CW108">
        <f t="shared" ref="CW108" si="754">CW107</f>
        <v>0.5</v>
      </c>
      <c r="CX108">
        <f t="shared" ref="CX108" si="755">CX107</f>
        <v>0.5</v>
      </c>
      <c r="CY108">
        <f t="shared" ref="CY108" si="756">CY107</f>
        <v>0.5</v>
      </c>
      <c r="CZ108">
        <f t="shared" ref="CZ108" si="757">CZ107</f>
        <v>0.5</v>
      </c>
      <c r="DA108">
        <f t="shared" ref="DA108" si="758">DA107</f>
        <v>0.5</v>
      </c>
      <c r="DB108">
        <f t="shared" ref="DB108" si="759">DB107</f>
        <v>0.5</v>
      </c>
      <c r="DC108">
        <f t="shared" ref="DC108" si="760">DC107</f>
        <v>0.5</v>
      </c>
      <c r="DD108">
        <f t="shared" ref="DD108" si="761">DD107</f>
        <v>0.5</v>
      </c>
      <c r="DE108">
        <f t="shared" ref="DE108" si="762">DE107</f>
        <v>0.5</v>
      </c>
      <c r="DF108">
        <f t="shared" ref="DF108" si="763">DF107</f>
        <v>0.5</v>
      </c>
      <c r="DG108">
        <f t="shared" ref="DG108" si="764">DG107</f>
        <v>0.5</v>
      </c>
      <c r="DH108">
        <f t="shared" ref="DH108" si="765">DH107</f>
        <v>0.5</v>
      </c>
      <c r="DI108">
        <f t="shared" ref="DI108" si="766">DI107</f>
        <v>0.5</v>
      </c>
      <c r="DJ108">
        <f t="shared" ref="DJ108" si="767">DJ107</f>
        <v>0.5</v>
      </c>
    </row>
    <row r="109" spans="11:114" x14ac:dyDescent="0.35">
      <c r="K109" s="36"/>
      <c r="M109" s="24" t="s">
        <v>67</v>
      </c>
      <c r="O109">
        <f t="shared" ref="O109" si="768">O108/O105</f>
        <v>0.5</v>
      </c>
      <c r="P109">
        <f t="shared" ref="P109" si="769">P108/P105</f>
        <v>0.25</v>
      </c>
      <c r="Q109">
        <f t="shared" ref="Q109" si="770">Q108/Q105</f>
        <v>0.16666666666666666</v>
      </c>
      <c r="R109">
        <f t="shared" ref="R109" si="771">R108/R105</f>
        <v>0.125</v>
      </c>
      <c r="S109">
        <f t="shared" ref="S109" si="772">S108/S105</f>
        <v>0.1</v>
      </c>
      <c r="T109">
        <f t="shared" ref="T109" si="773">T108/T105</f>
        <v>8.3333333333333329E-2</v>
      </c>
      <c r="U109">
        <f t="shared" ref="U109" si="774">U108/U105</f>
        <v>7.1428571428571425E-2</v>
      </c>
      <c r="V109">
        <f t="shared" ref="V109" si="775">V108/V105</f>
        <v>6.25E-2</v>
      </c>
      <c r="W109">
        <f t="shared" ref="W109" si="776">W108/W105</f>
        <v>5.5555555555555552E-2</v>
      </c>
      <c r="X109">
        <f t="shared" ref="X109" si="777">X108/X105</f>
        <v>0.05</v>
      </c>
      <c r="Y109">
        <f t="shared" ref="Y109" si="778">Y108/Y105</f>
        <v>4.5454545454545456E-2</v>
      </c>
      <c r="Z109">
        <f t="shared" ref="Z109" si="779">Z108/Z105</f>
        <v>4.1666666666666664E-2</v>
      </c>
      <c r="AA109">
        <f t="shared" ref="AA109" si="780">AA108/AA105</f>
        <v>3.8461538461538464E-2</v>
      </c>
      <c r="AB109">
        <f t="shared" ref="AB109" si="781">AB108/AB105</f>
        <v>3.5714285714285712E-2</v>
      </c>
      <c r="AC109">
        <f t="shared" ref="AC109" si="782">AC108/AC105</f>
        <v>3.3333333333333333E-2</v>
      </c>
      <c r="AD109">
        <f t="shared" ref="AD109" si="783">AD108/AD105</f>
        <v>3.125E-2</v>
      </c>
      <c r="AE109">
        <f t="shared" ref="AE109" si="784">AE108/AE105</f>
        <v>2.9411764705882353E-2</v>
      </c>
      <c r="AF109">
        <f t="shared" ref="AF109" si="785">AF108/AF105</f>
        <v>2.7777777777777776E-2</v>
      </c>
      <c r="AG109">
        <f t="shared" ref="AG109" si="786">AG108/AG105</f>
        <v>2.6315789473684209E-2</v>
      </c>
      <c r="AH109">
        <f t="shared" ref="AH109" si="787">AH108/AH105</f>
        <v>2.5000000000000001E-2</v>
      </c>
      <c r="AI109">
        <f t="shared" ref="AI109" si="788">AI108/AI105</f>
        <v>2.3809523809523808E-2</v>
      </c>
      <c r="AJ109">
        <f t="shared" ref="AJ109" si="789">AJ108/AJ105</f>
        <v>2.2727272727272728E-2</v>
      </c>
      <c r="AK109">
        <f t="shared" ref="AK109" si="790">AK108/AK105</f>
        <v>2.1739130434782608E-2</v>
      </c>
      <c r="AL109">
        <f t="shared" ref="AL109" si="791">AL108/AL105</f>
        <v>2.0833333333333332E-2</v>
      </c>
      <c r="AM109">
        <f t="shared" ref="AM109" si="792">AM108/AM105</f>
        <v>0.02</v>
      </c>
      <c r="AN109">
        <f t="shared" ref="AN109" si="793">AN108/AN105</f>
        <v>1.9230769230769232E-2</v>
      </c>
      <c r="AO109">
        <f t="shared" ref="AO109" si="794">AO108/AO105</f>
        <v>1.8518518518518517E-2</v>
      </c>
      <c r="AP109">
        <f t="shared" ref="AP109" si="795">AP108/AP105</f>
        <v>1.7857142857142856E-2</v>
      </c>
      <c r="AQ109">
        <f t="shared" ref="AQ109" si="796">AQ108/AQ105</f>
        <v>1.7241379310344827E-2</v>
      </c>
      <c r="AR109">
        <f t="shared" ref="AR109" si="797">AR108/AR105</f>
        <v>1.6666666666666666E-2</v>
      </c>
      <c r="AS109">
        <f t="shared" ref="AS109" si="798">AS108/AS105</f>
        <v>1.6129032258064516E-2</v>
      </c>
      <c r="AT109">
        <f t="shared" ref="AT109" si="799">AT108/AT105</f>
        <v>1.5625E-2</v>
      </c>
      <c r="AU109">
        <f t="shared" ref="AU109" si="800">AU108/AU105</f>
        <v>1.5151515151515152E-2</v>
      </c>
      <c r="AV109">
        <f t="shared" ref="AV109" si="801">AV108/AV105</f>
        <v>1.4705882352941176E-2</v>
      </c>
      <c r="AW109">
        <f t="shared" ref="AW109" si="802">AW108/AW105</f>
        <v>1.4285714285714285E-2</v>
      </c>
      <c r="AX109">
        <f t="shared" ref="AX109" si="803">AX108/AX105</f>
        <v>1.3888888888888888E-2</v>
      </c>
      <c r="AY109">
        <f t="shared" ref="AY109" si="804">AY108/AY105</f>
        <v>1.3513513513513514E-2</v>
      </c>
      <c r="AZ109">
        <f t="shared" ref="AZ109" si="805">AZ108/AZ105</f>
        <v>1.3157894736842105E-2</v>
      </c>
      <c r="BA109">
        <f t="shared" ref="BA109" si="806">BA108/BA105</f>
        <v>1.282051282051282E-2</v>
      </c>
      <c r="BB109">
        <f t="shared" ref="BB109" si="807">BB108/BB105</f>
        <v>1.2500000000000001E-2</v>
      </c>
      <c r="BC109">
        <f t="shared" ref="BC109" si="808">BC108/BC105</f>
        <v>1.2195121951219513E-2</v>
      </c>
      <c r="BD109">
        <f t="shared" ref="BD109" si="809">BD108/BD105</f>
        <v>1.1904761904761904E-2</v>
      </c>
      <c r="BE109">
        <f t="shared" ref="BE109" si="810">BE108/BE105</f>
        <v>1.1627906976744186E-2</v>
      </c>
      <c r="BF109">
        <f t="shared" ref="BF109" si="811">BF108/BF105</f>
        <v>1.1363636363636364E-2</v>
      </c>
      <c r="BG109">
        <f t="shared" ref="BG109" si="812">BG108/BG105</f>
        <v>1.1111111111111112E-2</v>
      </c>
      <c r="BH109">
        <f t="shared" ref="BH109" si="813">BH108/BH105</f>
        <v>1.0869565217391304E-2</v>
      </c>
      <c r="BI109">
        <f t="shared" ref="BI109" si="814">BI108/BI105</f>
        <v>1.0638297872340425E-2</v>
      </c>
      <c r="BJ109">
        <f t="shared" ref="BJ109" si="815">BJ108/BJ105</f>
        <v>1.0416666666666666E-2</v>
      </c>
      <c r="BK109">
        <f t="shared" ref="BK109" si="816">BK108/BK105</f>
        <v>1.020408163265306E-2</v>
      </c>
      <c r="BL109">
        <f t="shared" ref="BL109" si="817">BL108/BL105</f>
        <v>0.01</v>
      </c>
      <c r="BM109">
        <f t="shared" ref="BM109" si="818">BM108/BM105</f>
        <v>9.8039215686274508E-3</v>
      </c>
      <c r="BN109">
        <f t="shared" ref="BN109" si="819">BN108/BN105</f>
        <v>9.6153846153846159E-3</v>
      </c>
      <c r="BO109">
        <f t="shared" ref="BO109" si="820">BO108/BO105</f>
        <v>9.433962264150943E-3</v>
      </c>
      <c r="BP109">
        <f t="shared" ref="BP109" si="821">BP108/BP105</f>
        <v>9.2592592592592587E-3</v>
      </c>
      <c r="BQ109">
        <f t="shared" ref="BQ109" si="822">BQ108/BQ105</f>
        <v>9.0909090909090905E-3</v>
      </c>
      <c r="BR109">
        <f t="shared" ref="BR109" si="823">BR108/BR105</f>
        <v>8.9285714285714281E-3</v>
      </c>
      <c r="BS109">
        <f t="shared" ref="BS109" si="824">BS108/BS105</f>
        <v>8.771929824561403E-3</v>
      </c>
      <c r="BT109">
        <f t="shared" ref="BT109" si="825">BT108/BT105</f>
        <v>8.6206896551724137E-3</v>
      </c>
      <c r="BU109">
        <f t="shared" ref="BU109" si="826">BU108/BU105</f>
        <v>8.4745762711864406E-3</v>
      </c>
      <c r="BV109">
        <f t="shared" ref="BV109" si="827">BV108/BV105</f>
        <v>8.3333333333333332E-3</v>
      </c>
      <c r="BW109">
        <f t="shared" ref="BW109" si="828">BW108/BW105</f>
        <v>8.1967213114754103E-3</v>
      </c>
      <c r="BX109">
        <f t="shared" ref="BX109" si="829">BX108/BX105</f>
        <v>8.0645161290322578E-3</v>
      </c>
      <c r="BY109">
        <f t="shared" ref="BY109" si="830">BY108/BY105</f>
        <v>7.9365079365079361E-3</v>
      </c>
      <c r="BZ109">
        <f t="shared" ref="BZ109" si="831">BZ108/BZ105</f>
        <v>7.8125E-3</v>
      </c>
      <c r="CA109">
        <f t="shared" ref="CA109" si="832">CA108/CA105</f>
        <v>7.6923076923076927E-3</v>
      </c>
      <c r="CB109">
        <f t="shared" ref="CB109" si="833">CB108/CB105</f>
        <v>7.575757575757576E-3</v>
      </c>
      <c r="CC109">
        <f t="shared" ref="CC109" si="834">CC108/CC105</f>
        <v>7.462686567164179E-3</v>
      </c>
      <c r="CD109">
        <f t="shared" ref="CD109" si="835">CD108/CD105</f>
        <v>7.3529411764705881E-3</v>
      </c>
      <c r="CE109">
        <f t="shared" ref="CE109" si="836">CE108/CE105</f>
        <v>7.246376811594203E-3</v>
      </c>
      <c r="CF109">
        <f t="shared" ref="CF109" si="837">CF108/CF105</f>
        <v>7.1428571428571426E-3</v>
      </c>
      <c r="CG109">
        <f t="shared" ref="CG109" si="838">CG108/CG105</f>
        <v>7.0422535211267607E-3</v>
      </c>
      <c r="CH109">
        <f t="shared" ref="CH109" si="839">CH108/CH105</f>
        <v>6.9444444444444441E-3</v>
      </c>
      <c r="CI109">
        <f t="shared" ref="CI109" si="840">CI108/CI105</f>
        <v>6.8493150684931503E-3</v>
      </c>
      <c r="CJ109">
        <f t="shared" ref="CJ109" si="841">CJ108/CJ105</f>
        <v>6.7567567567567571E-3</v>
      </c>
      <c r="CK109">
        <f t="shared" ref="CK109" si="842">CK108/CK105</f>
        <v>6.6666666666666671E-3</v>
      </c>
      <c r="CL109">
        <f t="shared" ref="CL109" si="843">CL108/CL105</f>
        <v>6.5789473684210523E-3</v>
      </c>
      <c r="CM109">
        <f t="shared" ref="CM109" si="844">CM108/CM105</f>
        <v>6.4935064935064939E-3</v>
      </c>
      <c r="CN109">
        <f t="shared" ref="CN109" si="845">CN108/CN105</f>
        <v>6.41025641025641E-3</v>
      </c>
      <c r="CO109">
        <f t="shared" ref="CO109" si="846">CO108/CO105</f>
        <v>6.3291139240506328E-3</v>
      </c>
      <c r="CP109">
        <f t="shared" ref="CP109" si="847">CP108/CP105</f>
        <v>6.2500000000000003E-3</v>
      </c>
      <c r="CQ109">
        <f t="shared" ref="CQ109" si="848">CQ108/CQ105</f>
        <v>6.1728395061728392E-3</v>
      </c>
      <c r="CR109">
        <f t="shared" ref="CR109" si="849">CR108/CR105</f>
        <v>6.0975609756097563E-3</v>
      </c>
      <c r="CS109">
        <f t="shared" ref="CS109" si="850">CS108/CS105</f>
        <v>6.024096385542169E-3</v>
      </c>
      <c r="CT109">
        <f t="shared" ref="CT109" si="851">CT108/CT105</f>
        <v>5.9523809523809521E-3</v>
      </c>
      <c r="CU109">
        <f t="shared" ref="CU109" si="852">CU108/CU105</f>
        <v>5.8823529411764705E-3</v>
      </c>
      <c r="CV109">
        <f t="shared" ref="CV109" si="853">CV108/CV105</f>
        <v>5.8139534883720929E-3</v>
      </c>
      <c r="CW109">
        <f t="shared" ref="CW109" si="854">CW108/CW105</f>
        <v>5.7471264367816091E-3</v>
      </c>
      <c r="CX109">
        <f t="shared" ref="CX109" si="855">CX108/CX105</f>
        <v>5.681818181818182E-3</v>
      </c>
      <c r="CY109">
        <f t="shared" ref="CY109" si="856">CY108/CY105</f>
        <v>5.6179775280898875E-3</v>
      </c>
      <c r="CZ109">
        <f t="shared" ref="CZ109" si="857">CZ108/CZ105</f>
        <v>5.5555555555555558E-3</v>
      </c>
      <c r="DA109">
        <f t="shared" ref="DA109" si="858">DA108/DA105</f>
        <v>5.4945054945054949E-3</v>
      </c>
      <c r="DB109">
        <f t="shared" ref="DB109" si="859">DB108/DB105</f>
        <v>5.434782608695652E-3</v>
      </c>
      <c r="DC109">
        <f t="shared" ref="DC109" si="860">DC108/DC105</f>
        <v>5.3763440860215058E-3</v>
      </c>
      <c r="DD109">
        <f t="shared" ref="DD109" si="861">DD108/DD105</f>
        <v>5.3191489361702126E-3</v>
      </c>
      <c r="DE109">
        <f t="shared" ref="DE109" si="862">DE108/DE105</f>
        <v>5.263157894736842E-3</v>
      </c>
      <c r="DF109">
        <f t="shared" ref="DF109" si="863">DF108/DF105</f>
        <v>5.208333333333333E-3</v>
      </c>
      <c r="DG109">
        <f t="shared" ref="DG109" si="864">DG108/DG105</f>
        <v>5.1546391752577319E-3</v>
      </c>
      <c r="DH109">
        <f t="shared" ref="DH109" si="865">DH108/DH105</f>
        <v>5.1020408163265302E-3</v>
      </c>
      <c r="DI109">
        <f t="shared" ref="DI109" si="866">DI108/DI105</f>
        <v>5.0505050505050509E-3</v>
      </c>
      <c r="DJ109">
        <f t="shared" ref="DJ109" si="867">DJ108/DJ105</f>
        <v>5.0000000000000001E-3</v>
      </c>
    </row>
    <row r="110" spans="11:114" x14ac:dyDescent="0.35">
      <c r="K110" s="36"/>
      <c r="M110" s="13" t="s">
        <v>32</v>
      </c>
      <c r="O110" s="16">
        <f>O109*$G$2</f>
        <v>0</v>
      </c>
      <c r="P110" s="16">
        <f t="shared" ref="P110:CA110" si="868">P109*$G$2</f>
        <v>0</v>
      </c>
      <c r="Q110" s="16">
        <f t="shared" si="868"/>
        <v>0</v>
      </c>
      <c r="R110" s="16">
        <f t="shared" si="868"/>
        <v>0</v>
      </c>
      <c r="S110" s="16">
        <f t="shared" si="868"/>
        <v>0</v>
      </c>
      <c r="T110" s="16">
        <f t="shared" si="868"/>
        <v>0</v>
      </c>
      <c r="U110" s="16">
        <f t="shared" si="868"/>
        <v>0</v>
      </c>
      <c r="V110" s="16">
        <f t="shared" si="868"/>
        <v>0</v>
      </c>
      <c r="W110" s="16">
        <f t="shared" si="868"/>
        <v>0</v>
      </c>
      <c r="X110" s="16">
        <f t="shared" si="868"/>
        <v>0</v>
      </c>
      <c r="Y110" s="16">
        <f t="shared" si="868"/>
        <v>0</v>
      </c>
      <c r="Z110" s="16">
        <f t="shared" si="868"/>
        <v>0</v>
      </c>
      <c r="AA110" s="16">
        <f t="shared" si="868"/>
        <v>0</v>
      </c>
      <c r="AB110" s="16">
        <f t="shared" si="868"/>
        <v>0</v>
      </c>
      <c r="AC110" s="16">
        <f t="shared" si="868"/>
        <v>0</v>
      </c>
      <c r="AD110" s="16">
        <f t="shared" si="868"/>
        <v>0</v>
      </c>
      <c r="AE110" s="16">
        <f t="shared" si="868"/>
        <v>0</v>
      </c>
      <c r="AF110" s="16">
        <f t="shared" si="868"/>
        <v>0</v>
      </c>
      <c r="AG110" s="16">
        <f t="shared" si="868"/>
        <v>0</v>
      </c>
      <c r="AH110" s="16">
        <f t="shared" si="868"/>
        <v>0</v>
      </c>
      <c r="AI110" s="16">
        <f t="shared" si="868"/>
        <v>0</v>
      </c>
      <c r="AJ110" s="16">
        <f t="shared" si="868"/>
        <v>0</v>
      </c>
      <c r="AK110" s="16">
        <f t="shared" si="868"/>
        <v>0</v>
      </c>
      <c r="AL110" s="16">
        <f t="shared" si="868"/>
        <v>0</v>
      </c>
      <c r="AM110" s="16">
        <f t="shared" si="868"/>
        <v>0</v>
      </c>
      <c r="AN110" s="16">
        <f t="shared" si="868"/>
        <v>0</v>
      </c>
      <c r="AO110" s="16">
        <f t="shared" si="868"/>
        <v>0</v>
      </c>
      <c r="AP110" s="16">
        <f t="shared" si="868"/>
        <v>0</v>
      </c>
      <c r="AQ110" s="16">
        <f t="shared" si="868"/>
        <v>0</v>
      </c>
      <c r="AR110" s="16">
        <f t="shared" si="868"/>
        <v>0</v>
      </c>
      <c r="AS110" s="16">
        <f t="shared" si="868"/>
        <v>0</v>
      </c>
      <c r="AT110" s="16">
        <f t="shared" si="868"/>
        <v>0</v>
      </c>
      <c r="AU110" s="16">
        <f t="shared" si="868"/>
        <v>0</v>
      </c>
      <c r="AV110" s="16">
        <f t="shared" si="868"/>
        <v>0</v>
      </c>
      <c r="AW110" s="16">
        <f t="shared" si="868"/>
        <v>0</v>
      </c>
      <c r="AX110" s="16">
        <f t="shared" si="868"/>
        <v>0</v>
      </c>
      <c r="AY110" s="16">
        <f t="shared" si="868"/>
        <v>0</v>
      </c>
      <c r="AZ110" s="16">
        <f t="shared" si="868"/>
        <v>0</v>
      </c>
      <c r="BA110" s="16">
        <f t="shared" si="868"/>
        <v>0</v>
      </c>
      <c r="BB110" s="16">
        <f t="shared" si="868"/>
        <v>0</v>
      </c>
      <c r="BC110" s="16">
        <f t="shared" si="868"/>
        <v>0</v>
      </c>
      <c r="BD110" s="16">
        <f t="shared" si="868"/>
        <v>0</v>
      </c>
      <c r="BE110" s="16">
        <f t="shared" si="868"/>
        <v>0</v>
      </c>
      <c r="BF110" s="16">
        <f t="shared" si="868"/>
        <v>0</v>
      </c>
      <c r="BG110" s="16">
        <f t="shared" si="868"/>
        <v>0</v>
      </c>
      <c r="BH110" s="16">
        <f t="shared" si="868"/>
        <v>0</v>
      </c>
      <c r="BI110" s="16">
        <f t="shared" si="868"/>
        <v>0</v>
      </c>
      <c r="BJ110" s="16">
        <f t="shared" si="868"/>
        <v>0</v>
      </c>
      <c r="BK110" s="16">
        <f t="shared" si="868"/>
        <v>0</v>
      </c>
      <c r="BL110" s="16">
        <f t="shared" si="868"/>
        <v>0</v>
      </c>
      <c r="BM110" s="16">
        <f t="shared" si="868"/>
        <v>0</v>
      </c>
      <c r="BN110" s="16">
        <f t="shared" si="868"/>
        <v>0</v>
      </c>
      <c r="BO110" s="16">
        <f t="shared" si="868"/>
        <v>0</v>
      </c>
      <c r="BP110" s="16">
        <f t="shared" si="868"/>
        <v>0</v>
      </c>
      <c r="BQ110" s="16">
        <f t="shared" si="868"/>
        <v>0</v>
      </c>
      <c r="BR110" s="16">
        <f t="shared" si="868"/>
        <v>0</v>
      </c>
      <c r="BS110" s="16">
        <f t="shared" si="868"/>
        <v>0</v>
      </c>
      <c r="BT110" s="16">
        <f t="shared" si="868"/>
        <v>0</v>
      </c>
      <c r="BU110" s="16">
        <f t="shared" si="868"/>
        <v>0</v>
      </c>
      <c r="BV110" s="16">
        <f t="shared" si="868"/>
        <v>0</v>
      </c>
      <c r="BW110" s="16">
        <f t="shared" si="868"/>
        <v>0</v>
      </c>
      <c r="BX110" s="16">
        <f t="shared" si="868"/>
        <v>0</v>
      </c>
      <c r="BY110" s="16">
        <f t="shared" si="868"/>
        <v>0</v>
      </c>
      <c r="BZ110" s="16">
        <f t="shared" si="868"/>
        <v>0</v>
      </c>
      <c r="CA110" s="16">
        <f t="shared" si="868"/>
        <v>0</v>
      </c>
      <c r="CB110" s="16">
        <f t="shared" ref="CB110:DJ110" si="869">CB109*$G$2</f>
        <v>0</v>
      </c>
      <c r="CC110" s="16">
        <f t="shared" si="869"/>
        <v>0</v>
      </c>
      <c r="CD110" s="16">
        <f t="shared" si="869"/>
        <v>0</v>
      </c>
      <c r="CE110" s="16">
        <f t="shared" si="869"/>
        <v>0</v>
      </c>
      <c r="CF110" s="16">
        <f t="shared" si="869"/>
        <v>0</v>
      </c>
      <c r="CG110" s="16">
        <f t="shared" si="869"/>
        <v>0</v>
      </c>
      <c r="CH110" s="16">
        <f t="shared" si="869"/>
        <v>0</v>
      </c>
      <c r="CI110" s="16">
        <f t="shared" si="869"/>
        <v>0</v>
      </c>
      <c r="CJ110" s="16">
        <f t="shared" si="869"/>
        <v>0</v>
      </c>
      <c r="CK110" s="16">
        <f t="shared" si="869"/>
        <v>0</v>
      </c>
      <c r="CL110" s="16">
        <f t="shared" si="869"/>
        <v>0</v>
      </c>
      <c r="CM110" s="16">
        <f t="shared" si="869"/>
        <v>0</v>
      </c>
      <c r="CN110" s="16">
        <f t="shared" si="869"/>
        <v>0</v>
      </c>
      <c r="CO110" s="16">
        <f t="shared" si="869"/>
        <v>0</v>
      </c>
      <c r="CP110" s="16">
        <f t="shared" si="869"/>
        <v>0</v>
      </c>
      <c r="CQ110" s="16">
        <f t="shared" si="869"/>
        <v>0</v>
      </c>
      <c r="CR110" s="16">
        <f t="shared" si="869"/>
        <v>0</v>
      </c>
      <c r="CS110" s="16">
        <f t="shared" si="869"/>
        <v>0</v>
      </c>
      <c r="CT110" s="16">
        <f t="shared" si="869"/>
        <v>0</v>
      </c>
      <c r="CU110" s="16">
        <f t="shared" si="869"/>
        <v>0</v>
      </c>
      <c r="CV110" s="16">
        <f t="shared" si="869"/>
        <v>0</v>
      </c>
      <c r="CW110" s="16">
        <f t="shared" si="869"/>
        <v>0</v>
      </c>
      <c r="CX110" s="16">
        <f t="shared" si="869"/>
        <v>0</v>
      </c>
      <c r="CY110" s="16">
        <f t="shared" si="869"/>
        <v>0</v>
      </c>
      <c r="CZ110" s="16">
        <f t="shared" si="869"/>
        <v>0</v>
      </c>
      <c r="DA110" s="16">
        <f t="shared" si="869"/>
        <v>0</v>
      </c>
      <c r="DB110" s="16">
        <f t="shared" si="869"/>
        <v>0</v>
      </c>
      <c r="DC110" s="16">
        <f t="shared" si="869"/>
        <v>0</v>
      </c>
      <c r="DD110" s="16">
        <f t="shared" si="869"/>
        <v>0</v>
      </c>
      <c r="DE110" s="16">
        <f t="shared" si="869"/>
        <v>0</v>
      </c>
      <c r="DF110" s="16">
        <f t="shared" si="869"/>
        <v>0</v>
      </c>
      <c r="DG110" s="16">
        <f t="shared" si="869"/>
        <v>0</v>
      </c>
      <c r="DH110" s="16">
        <f t="shared" si="869"/>
        <v>0</v>
      </c>
      <c r="DI110" s="16">
        <f t="shared" si="869"/>
        <v>0</v>
      </c>
      <c r="DJ110" s="16">
        <f t="shared" si="869"/>
        <v>0</v>
      </c>
    </row>
    <row r="111" spans="11:114" x14ac:dyDescent="0.35">
      <c r="K111" s="36"/>
      <c r="O111" s="38"/>
      <c r="P111" s="38"/>
      <c r="Q111" s="38"/>
      <c r="R111" s="38"/>
      <c r="S111" s="38"/>
      <c r="T111" s="38"/>
      <c r="U111" s="38"/>
      <c r="V111" s="38"/>
      <c r="W111" s="38"/>
      <c r="X111" s="38"/>
      <c r="Y111" s="38"/>
      <c r="Z111" s="38"/>
      <c r="AA111" s="38"/>
      <c r="AB111" s="38"/>
      <c r="AC111" s="38"/>
      <c r="AD111" s="38"/>
      <c r="AE111" s="38"/>
      <c r="AF111" s="38"/>
      <c r="AG111" s="38"/>
      <c r="AH111" s="38"/>
      <c r="AI111" s="38"/>
      <c r="AJ111" s="38"/>
      <c r="AK111" s="38"/>
      <c r="AL111" s="38"/>
      <c r="AM111" s="38"/>
      <c r="AN111" s="38"/>
      <c r="AO111" s="38"/>
      <c r="AP111" s="38"/>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8"/>
      <c r="BN111" s="38"/>
      <c r="BO111" s="38"/>
      <c r="BP111" s="38"/>
      <c r="BQ111" s="38"/>
      <c r="BR111" s="38"/>
      <c r="BS111" s="38"/>
      <c r="BT111" s="38"/>
      <c r="BU111" s="38"/>
      <c r="BV111" s="38"/>
      <c r="BW111" s="38"/>
      <c r="BX111" s="38"/>
      <c r="BY111" s="38"/>
      <c r="BZ111" s="38"/>
      <c r="CA111" s="38"/>
      <c r="CB111" s="38"/>
      <c r="CC111" s="38"/>
      <c r="CD111" s="38"/>
      <c r="CE111" s="38"/>
      <c r="CF111" s="38"/>
      <c r="CG111" s="38"/>
      <c r="CH111" s="38"/>
      <c r="CI111" s="38"/>
      <c r="CJ111" s="38"/>
      <c r="CK111" s="38"/>
      <c r="CL111" s="38"/>
      <c r="CM111" s="38"/>
      <c r="CN111" s="38"/>
      <c r="CO111" s="38"/>
      <c r="CP111" s="38"/>
      <c r="CQ111" s="38"/>
      <c r="CR111" s="38"/>
      <c r="CS111" s="38"/>
      <c r="CT111" s="38"/>
      <c r="CU111" s="38"/>
      <c r="CV111" s="38"/>
      <c r="CW111" s="38"/>
      <c r="CX111" s="38"/>
      <c r="CY111" s="38"/>
      <c r="CZ111" s="38"/>
      <c r="DA111" s="38"/>
      <c r="DB111" s="38"/>
      <c r="DC111" s="38"/>
      <c r="DD111" s="38"/>
      <c r="DE111" s="38"/>
      <c r="DF111" s="38"/>
      <c r="DG111" s="38"/>
      <c r="DH111" s="38"/>
      <c r="DI111" s="38"/>
      <c r="DJ111" s="38"/>
    </row>
    <row r="112" spans="11:114" x14ac:dyDescent="0.35">
      <c r="K112" s="36"/>
      <c r="M112" s="26" t="s">
        <v>33</v>
      </c>
      <c r="O112">
        <f>$G$6/O105</f>
        <v>6</v>
      </c>
      <c r="P112">
        <f t="shared" ref="P112:CA112" si="870">$G$6/P105</f>
        <v>3</v>
      </c>
      <c r="Q112">
        <f t="shared" si="870"/>
        <v>2</v>
      </c>
      <c r="R112">
        <f t="shared" si="870"/>
        <v>1.5</v>
      </c>
      <c r="S112">
        <f t="shared" si="870"/>
        <v>1.2</v>
      </c>
      <c r="T112">
        <f t="shared" si="870"/>
        <v>1</v>
      </c>
      <c r="U112">
        <f t="shared" si="870"/>
        <v>0.8571428571428571</v>
      </c>
      <c r="V112">
        <f t="shared" si="870"/>
        <v>0.75</v>
      </c>
      <c r="W112">
        <f t="shared" si="870"/>
        <v>0.66666666666666663</v>
      </c>
      <c r="X112">
        <f t="shared" si="870"/>
        <v>0.6</v>
      </c>
      <c r="Y112">
        <f t="shared" si="870"/>
        <v>0.54545454545454541</v>
      </c>
      <c r="Z112">
        <f t="shared" si="870"/>
        <v>0.5</v>
      </c>
      <c r="AA112">
        <f t="shared" si="870"/>
        <v>0.46153846153846156</v>
      </c>
      <c r="AB112">
        <f t="shared" si="870"/>
        <v>0.42857142857142855</v>
      </c>
      <c r="AC112">
        <f t="shared" si="870"/>
        <v>0.4</v>
      </c>
      <c r="AD112">
        <f t="shared" si="870"/>
        <v>0.375</v>
      </c>
      <c r="AE112">
        <f t="shared" si="870"/>
        <v>0.35294117647058826</v>
      </c>
      <c r="AF112">
        <f t="shared" si="870"/>
        <v>0.33333333333333331</v>
      </c>
      <c r="AG112">
        <f t="shared" si="870"/>
        <v>0.31578947368421051</v>
      </c>
      <c r="AH112">
        <f t="shared" si="870"/>
        <v>0.3</v>
      </c>
      <c r="AI112">
        <f t="shared" si="870"/>
        <v>0.2857142857142857</v>
      </c>
      <c r="AJ112">
        <f t="shared" si="870"/>
        <v>0.27272727272727271</v>
      </c>
      <c r="AK112">
        <f t="shared" si="870"/>
        <v>0.2608695652173913</v>
      </c>
      <c r="AL112">
        <f t="shared" si="870"/>
        <v>0.25</v>
      </c>
      <c r="AM112">
        <f t="shared" si="870"/>
        <v>0.24</v>
      </c>
      <c r="AN112">
        <f t="shared" si="870"/>
        <v>0.23076923076923078</v>
      </c>
      <c r="AO112">
        <f t="shared" si="870"/>
        <v>0.22222222222222221</v>
      </c>
      <c r="AP112">
        <f t="shared" si="870"/>
        <v>0.21428571428571427</v>
      </c>
      <c r="AQ112">
        <f t="shared" si="870"/>
        <v>0.20689655172413793</v>
      </c>
      <c r="AR112">
        <f t="shared" si="870"/>
        <v>0.2</v>
      </c>
      <c r="AS112">
        <f t="shared" si="870"/>
        <v>0.19354838709677419</v>
      </c>
      <c r="AT112">
        <f t="shared" si="870"/>
        <v>0.1875</v>
      </c>
      <c r="AU112">
        <f t="shared" si="870"/>
        <v>0.18181818181818182</v>
      </c>
      <c r="AV112">
        <f t="shared" si="870"/>
        <v>0.17647058823529413</v>
      </c>
      <c r="AW112">
        <f t="shared" si="870"/>
        <v>0.17142857142857143</v>
      </c>
      <c r="AX112">
        <f t="shared" si="870"/>
        <v>0.16666666666666666</v>
      </c>
      <c r="AY112">
        <f t="shared" si="870"/>
        <v>0.16216216216216217</v>
      </c>
      <c r="AZ112">
        <f t="shared" si="870"/>
        <v>0.15789473684210525</v>
      </c>
      <c r="BA112">
        <f t="shared" si="870"/>
        <v>0.15384615384615385</v>
      </c>
      <c r="BB112">
        <f t="shared" si="870"/>
        <v>0.15</v>
      </c>
      <c r="BC112">
        <f t="shared" si="870"/>
        <v>0.14634146341463414</v>
      </c>
      <c r="BD112">
        <f t="shared" si="870"/>
        <v>0.14285714285714285</v>
      </c>
      <c r="BE112">
        <f t="shared" si="870"/>
        <v>0.13953488372093023</v>
      </c>
      <c r="BF112">
        <f t="shared" si="870"/>
        <v>0.13636363636363635</v>
      </c>
      <c r="BG112">
        <f t="shared" si="870"/>
        <v>0.13333333333333333</v>
      </c>
      <c r="BH112">
        <f t="shared" si="870"/>
        <v>0.13043478260869565</v>
      </c>
      <c r="BI112">
        <f t="shared" si="870"/>
        <v>0.1276595744680851</v>
      </c>
      <c r="BJ112">
        <f t="shared" si="870"/>
        <v>0.125</v>
      </c>
      <c r="BK112">
        <f t="shared" si="870"/>
        <v>0.12244897959183673</v>
      </c>
      <c r="BL112">
        <f t="shared" si="870"/>
        <v>0.12</v>
      </c>
      <c r="BM112">
        <f t="shared" si="870"/>
        <v>0.11764705882352941</v>
      </c>
      <c r="BN112">
        <f t="shared" si="870"/>
        <v>0.11538461538461539</v>
      </c>
      <c r="BO112">
        <f t="shared" si="870"/>
        <v>0.11320754716981132</v>
      </c>
      <c r="BP112">
        <f t="shared" si="870"/>
        <v>0.1111111111111111</v>
      </c>
      <c r="BQ112">
        <f t="shared" si="870"/>
        <v>0.10909090909090909</v>
      </c>
      <c r="BR112">
        <f t="shared" si="870"/>
        <v>0.10714285714285714</v>
      </c>
      <c r="BS112">
        <f t="shared" si="870"/>
        <v>0.10526315789473684</v>
      </c>
      <c r="BT112">
        <f t="shared" si="870"/>
        <v>0.10344827586206896</v>
      </c>
      <c r="BU112">
        <f t="shared" si="870"/>
        <v>0.10169491525423729</v>
      </c>
      <c r="BV112">
        <f t="shared" si="870"/>
        <v>0.1</v>
      </c>
      <c r="BW112">
        <f t="shared" si="870"/>
        <v>9.8360655737704916E-2</v>
      </c>
      <c r="BX112">
        <f t="shared" si="870"/>
        <v>9.6774193548387094E-2</v>
      </c>
      <c r="BY112">
        <f t="shared" si="870"/>
        <v>9.5238095238095233E-2</v>
      </c>
      <c r="BZ112">
        <f t="shared" si="870"/>
        <v>9.375E-2</v>
      </c>
      <c r="CA112">
        <f t="shared" si="870"/>
        <v>9.2307692307692313E-2</v>
      </c>
      <c r="CB112">
        <f t="shared" ref="CB112:DJ112" si="871">$G$6/CB105</f>
        <v>9.0909090909090912E-2</v>
      </c>
      <c r="CC112">
        <f t="shared" si="871"/>
        <v>8.9552238805970144E-2</v>
      </c>
      <c r="CD112">
        <f t="shared" si="871"/>
        <v>8.8235294117647065E-2</v>
      </c>
      <c r="CE112">
        <f t="shared" si="871"/>
        <v>8.6956521739130432E-2</v>
      </c>
      <c r="CF112">
        <f t="shared" si="871"/>
        <v>8.5714285714285715E-2</v>
      </c>
      <c r="CG112">
        <f t="shared" si="871"/>
        <v>8.4507042253521125E-2</v>
      </c>
      <c r="CH112">
        <f t="shared" si="871"/>
        <v>8.3333333333333329E-2</v>
      </c>
      <c r="CI112">
        <f t="shared" si="871"/>
        <v>8.2191780821917804E-2</v>
      </c>
      <c r="CJ112">
        <f t="shared" si="871"/>
        <v>8.1081081081081086E-2</v>
      </c>
      <c r="CK112">
        <f t="shared" si="871"/>
        <v>0.08</v>
      </c>
      <c r="CL112">
        <f t="shared" si="871"/>
        <v>7.8947368421052627E-2</v>
      </c>
      <c r="CM112">
        <f t="shared" si="871"/>
        <v>7.792207792207792E-2</v>
      </c>
      <c r="CN112">
        <f t="shared" si="871"/>
        <v>7.6923076923076927E-2</v>
      </c>
      <c r="CO112">
        <f t="shared" si="871"/>
        <v>7.5949367088607597E-2</v>
      </c>
      <c r="CP112">
        <f t="shared" si="871"/>
        <v>7.4999999999999997E-2</v>
      </c>
      <c r="CQ112">
        <f t="shared" si="871"/>
        <v>7.407407407407407E-2</v>
      </c>
      <c r="CR112">
        <f t="shared" si="871"/>
        <v>7.3170731707317069E-2</v>
      </c>
      <c r="CS112">
        <f t="shared" si="871"/>
        <v>7.2289156626506021E-2</v>
      </c>
      <c r="CT112">
        <f t="shared" si="871"/>
        <v>7.1428571428571425E-2</v>
      </c>
      <c r="CU112">
        <f t="shared" si="871"/>
        <v>7.0588235294117646E-2</v>
      </c>
      <c r="CV112">
        <f t="shared" si="871"/>
        <v>6.9767441860465115E-2</v>
      </c>
      <c r="CW112">
        <f t="shared" si="871"/>
        <v>6.8965517241379309E-2</v>
      </c>
      <c r="CX112">
        <f t="shared" si="871"/>
        <v>6.8181818181818177E-2</v>
      </c>
      <c r="CY112">
        <f t="shared" si="871"/>
        <v>6.741573033707865E-2</v>
      </c>
      <c r="CZ112">
        <f t="shared" si="871"/>
        <v>6.6666666666666666E-2</v>
      </c>
      <c r="DA112">
        <f t="shared" si="871"/>
        <v>6.5934065934065936E-2</v>
      </c>
      <c r="DB112">
        <f t="shared" si="871"/>
        <v>6.5217391304347824E-2</v>
      </c>
      <c r="DC112">
        <f t="shared" si="871"/>
        <v>6.4516129032258063E-2</v>
      </c>
      <c r="DD112">
        <f t="shared" si="871"/>
        <v>6.3829787234042548E-2</v>
      </c>
      <c r="DE112">
        <f t="shared" si="871"/>
        <v>6.3157894736842107E-2</v>
      </c>
      <c r="DF112">
        <f t="shared" si="871"/>
        <v>6.25E-2</v>
      </c>
      <c r="DG112">
        <f t="shared" si="871"/>
        <v>6.1855670103092786E-2</v>
      </c>
      <c r="DH112">
        <f t="shared" si="871"/>
        <v>6.1224489795918366E-2</v>
      </c>
      <c r="DI112">
        <f t="shared" si="871"/>
        <v>6.0606060606060608E-2</v>
      </c>
      <c r="DJ112">
        <f t="shared" si="871"/>
        <v>0.06</v>
      </c>
    </row>
    <row r="113" spans="11:114" x14ac:dyDescent="0.35">
      <c r="K113" s="36"/>
      <c r="M113" s="27" t="s">
        <v>34</v>
      </c>
      <c r="O113" s="16">
        <f>O112*$G$5</f>
        <v>360</v>
      </c>
      <c r="P113" s="16">
        <f t="shared" ref="P113:CA113" si="872">P112*$G$5</f>
        <v>180</v>
      </c>
      <c r="Q113" s="16">
        <f t="shared" si="872"/>
        <v>120</v>
      </c>
      <c r="R113" s="16">
        <f t="shared" si="872"/>
        <v>90</v>
      </c>
      <c r="S113" s="16">
        <f t="shared" si="872"/>
        <v>72</v>
      </c>
      <c r="T113" s="16">
        <f t="shared" si="872"/>
        <v>60</v>
      </c>
      <c r="U113" s="16">
        <f t="shared" si="872"/>
        <v>51.428571428571423</v>
      </c>
      <c r="V113" s="16">
        <f t="shared" si="872"/>
        <v>45</v>
      </c>
      <c r="W113" s="16">
        <f t="shared" si="872"/>
        <v>40</v>
      </c>
      <c r="X113" s="16">
        <f t="shared" si="872"/>
        <v>36</v>
      </c>
      <c r="Y113" s="16">
        <f t="shared" si="872"/>
        <v>32.727272727272727</v>
      </c>
      <c r="Z113" s="16">
        <f t="shared" si="872"/>
        <v>30</v>
      </c>
      <c r="AA113" s="16">
        <f t="shared" si="872"/>
        <v>27.692307692307693</v>
      </c>
      <c r="AB113" s="16">
        <f t="shared" si="872"/>
        <v>25.714285714285712</v>
      </c>
      <c r="AC113" s="16">
        <f t="shared" si="872"/>
        <v>24</v>
      </c>
      <c r="AD113" s="16">
        <f t="shared" si="872"/>
        <v>22.5</v>
      </c>
      <c r="AE113" s="16">
        <f t="shared" si="872"/>
        <v>21.176470588235297</v>
      </c>
      <c r="AF113" s="16">
        <f t="shared" si="872"/>
        <v>20</v>
      </c>
      <c r="AG113" s="16">
        <f t="shared" si="872"/>
        <v>18.94736842105263</v>
      </c>
      <c r="AH113" s="16">
        <f t="shared" si="872"/>
        <v>18</v>
      </c>
      <c r="AI113" s="16">
        <f t="shared" si="872"/>
        <v>17.142857142857142</v>
      </c>
      <c r="AJ113" s="16">
        <f t="shared" si="872"/>
        <v>16.363636363636363</v>
      </c>
      <c r="AK113" s="16">
        <f t="shared" si="872"/>
        <v>15.652173913043478</v>
      </c>
      <c r="AL113" s="16">
        <f t="shared" si="872"/>
        <v>15</v>
      </c>
      <c r="AM113" s="16">
        <f t="shared" si="872"/>
        <v>14.399999999999999</v>
      </c>
      <c r="AN113" s="16">
        <f t="shared" si="872"/>
        <v>13.846153846153847</v>
      </c>
      <c r="AO113" s="16">
        <f t="shared" si="872"/>
        <v>13.333333333333332</v>
      </c>
      <c r="AP113" s="16">
        <f t="shared" si="872"/>
        <v>12.857142857142856</v>
      </c>
      <c r="AQ113" s="16">
        <f t="shared" si="872"/>
        <v>12.413793103448276</v>
      </c>
      <c r="AR113" s="16">
        <f t="shared" si="872"/>
        <v>12</v>
      </c>
      <c r="AS113" s="16">
        <f t="shared" si="872"/>
        <v>11.612903225806452</v>
      </c>
      <c r="AT113" s="16">
        <f t="shared" si="872"/>
        <v>11.25</v>
      </c>
      <c r="AU113" s="16">
        <f t="shared" si="872"/>
        <v>10.90909090909091</v>
      </c>
      <c r="AV113" s="16">
        <f t="shared" si="872"/>
        <v>10.588235294117649</v>
      </c>
      <c r="AW113" s="16">
        <f t="shared" si="872"/>
        <v>10.285714285714286</v>
      </c>
      <c r="AX113" s="16">
        <f t="shared" si="872"/>
        <v>10</v>
      </c>
      <c r="AY113" s="16">
        <f t="shared" si="872"/>
        <v>9.7297297297297298</v>
      </c>
      <c r="AZ113" s="16">
        <f t="shared" si="872"/>
        <v>9.473684210526315</v>
      </c>
      <c r="BA113" s="16">
        <f t="shared" si="872"/>
        <v>9.2307692307692317</v>
      </c>
      <c r="BB113" s="16">
        <f t="shared" si="872"/>
        <v>9</v>
      </c>
      <c r="BC113" s="16">
        <f t="shared" si="872"/>
        <v>8.7804878048780477</v>
      </c>
      <c r="BD113" s="16">
        <f t="shared" si="872"/>
        <v>8.5714285714285712</v>
      </c>
      <c r="BE113" s="16">
        <f t="shared" si="872"/>
        <v>8.3720930232558146</v>
      </c>
      <c r="BF113" s="16">
        <f t="shared" si="872"/>
        <v>8.1818181818181817</v>
      </c>
      <c r="BG113" s="16">
        <f t="shared" si="872"/>
        <v>8</v>
      </c>
      <c r="BH113" s="16">
        <f t="shared" si="872"/>
        <v>7.8260869565217392</v>
      </c>
      <c r="BI113" s="16">
        <f t="shared" si="872"/>
        <v>7.6595744680851059</v>
      </c>
      <c r="BJ113" s="16">
        <f t="shared" si="872"/>
        <v>7.5</v>
      </c>
      <c r="BK113" s="16">
        <f t="shared" si="872"/>
        <v>7.3469387755102042</v>
      </c>
      <c r="BL113" s="16">
        <f t="shared" si="872"/>
        <v>7.1999999999999993</v>
      </c>
      <c r="BM113" s="16">
        <f t="shared" si="872"/>
        <v>7.0588235294117645</v>
      </c>
      <c r="BN113" s="16">
        <f t="shared" si="872"/>
        <v>6.9230769230769234</v>
      </c>
      <c r="BO113" s="16">
        <f t="shared" si="872"/>
        <v>6.7924528301886795</v>
      </c>
      <c r="BP113" s="16">
        <f t="shared" si="872"/>
        <v>6.6666666666666661</v>
      </c>
      <c r="BQ113" s="16">
        <f t="shared" si="872"/>
        <v>6.545454545454545</v>
      </c>
      <c r="BR113" s="16">
        <f t="shared" si="872"/>
        <v>6.4285714285714279</v>
      </c>
      <c r="BS113" s="16">
        <f t="shared" si="872"/>
        <v>6.3157894736842106</v>
      </c>
      <c r="BT113" s="16">
        <f t="shared" si="872"/>
        <v>6.2068965517241379</v>
      </c>
      <c r="BU113" s="16">
        <f t="shared" si="872"/>
        <v>6.1016949152542379</v>
      </c>
      <c r="BV113" s="16">
        <f t="shared" si="872"/>
        <v>6</v>
      </c>
      <c r="BW113" s="16">
        <f t="shared" si="872"/>
        <v>5.9016393442622945</v>
      </c>
      <c r="BX113" s="16">
        <f t="shared" si="872"/>
        <v>5.806451612903226</v>
      </c>
      <c r="BY113" s="16">
        <f t="shared" si="872"/>
        <v>5.7142857142857135</v>
      </c>
      <c r="BZ113" s="16">
        <f t="shared" si="872"/>
        <v>5.625</v>
      </c>
      <c r="CA113" s="16">
        <f t="shared" si="872"/>
        <v>5.5384615384615383</v>
      </c>
      <c r="CB113" s="16">
        <f t="shared" ref="CB113:DJ113" si="873">CB112*$G$5</f>
        <v>5.454545454545455</v>
      </c>
      <c r="CC113" s="16">
        <f t="shared" si="873"/>
        <v>5.3731343283582085</v>
      </c>
      <c r="CD113" s="16">
        <f t="shared" si="873"/>
        <v>5.2941176470588243</v>
      </c>
      <c r="CE113" s="16">
        <f t="shared" si="873"/>
        <v>5.2173913043478262</v>
      </c>
      <c r="CF113" s="16">
        <f t="shared" si="873"/>
        <v>5.1428571428571432</v>
      </c>
      <c r="CG113" s="16">
        <f t="shared" si="873"/>
        <v>5.070422535211268</v>
      </c>
      <c r="CH113" s="16">
        <f t="shared" si="873"/>
        <v>5</v>
      </c>
      <c r="CI113" s="16">
        <f t="shared" si="873"/>
        <v>4.9315068493150687</v>
      </c>
      <c r="CJ113" s="16">
        <f t="shared" si="873"/>
        <v>4.8648648648648649</v>
      </c>
      <c r="CK113" s="16">
        <f t="shared" si="873"/>
        <v>4.8</v>
      </c>
      <c r="CL113" s="16">
        <f t="shared" si="873"/>
        <v>4.7368421052631575</v>
      </c>
      <c r="CM113" s="16">
        <f t="shared" si="873"/>
        <v>4.6753246753246751</v>
      </c>
      <c r="CN113" s="16">
        <f t="shared" si="873"/>
        <v>4.6153846153846159</v>
      </c>
      <c r="CO113" s="16">
        <f t="shared" si="873"/>
        <v>4.556962025316456</v>
      </c>
      <c r="CP113" s="16">
        <f t="shared" si="873"/>
        <v>4.5</v>
      </c>
      <c r="CQ113" s="16">
        <f t="shared" si="873"/>
        <v>4.4444444444444446</v>
      </c>
      <c r="CR113" s="16">
        <f t="shared" si="873"/>
        <v>4.3902439024390238</v>
      </c>
      <c r="CS113" s="16">
        <f t="shared" si="873"/>
        <v>4.3373493975903612</v>
      </c>
      <c r="CT113" s="16">
        <f t="shared" si="873"/>
        <v>4.2857142857142856</v>
      </c>
      <c r="CU113" s="16">
        <f t="shared" si="873"/>
        <v>4.2352941176470589</v>
      </c>
      <c r="CV113" s="16">
        <f t="shared" si="873"/>
        <v>4.1860465116279073</v>
      </c>
      <c r="CW113" s="16">
        <f t="shared" si="873"/>
        <v>4.1379310344827589</v>
      </c>
      <c r="CX113" s="16">
        <f t="shared" si="873"/>
        <v>4.0909090909090908</v>
      </c>
      <c r="CY113" s="16">
        <f t="shared" si="873"/>
        <v>4.0449438202247192</v>
      </c>
      <c r="CZ113" s="16">
        <f t="shared" si="873"/>
        <v>4</v>
      </c>
      <c r="DA113" s="16">
        <f t="shared" si="873"/>
        <v>3.9560439560439562</v>
      </c>
      <c r="DB113" s="16">
        <f t="shared" si="873"/>
        <v>3.9130434782608696</v>
      </c>
      <c r="DC113" s="16">
        <f t="shared" si="873"/>
        <v>3.870967741935484</v>
      </c>
      <c r="DD113" s="16">
        <f t="shared" si="873"/>
        <v>3.8297872340425529</v>
      </c>
      <c r="DE113" s="16">
        <f t="shared" si="873"/>
        <v>3.7894736842105265</v>
      </c>
      <c r="DF113" s="16">
        <f t="shared" si="873"/>
        <v>3.75</v>
      </c>
      <c r="DG113" s="16">
        <f t="shared" si="873"/>
        <v>3.7113402061855671</v>
      </c>
      <c r="DH113" s="16">
        <f t="shared" si="873"/>
        <v>3.6734693877551021</v>
      </c>
      <c r="DI113" s="16">
        <f t="shared" si="873"/>
        <v>3.6363636363636367</v>
      </c>
      <c r="DJ113" s="16">
        <f t="shared" si="873"/>
        <v>3.5999999999999996</v>
      </c>
    </row>
    <row r="114" spans="11:114" x14ac:dyDescent="0.35">
      <c r="K114" s="36"/>
    </row>
    <row r="115" spans="11:114" x14ac:dyDescent="0.35">
      <c r="K115" s="36"/>
      <c r="M115" s="25" t="s">
        <v>35</v>
      </c>
      <c r="O115" s="34">
        <f t="shared" ref="O115:AT115" si="874">($G$7/$G$8)/(O105*$G$9)</f>
        <v>666.66666666666663</v>
      </c>
      <c r="P115" s="34">
        <f t="shared" si="874"/>
        <v>333.33333333333331</v>
      </c>
      <c r="Q115" s="34">
        <f t="shared" si="874"/>
        <v>222.22222222222223</v>
      </c>
      <c r="R115" s="34">
        <f t="shared" si="874"/>
        <v>166.66666666666666</v>
      </c>
      <c r="S115" s="34">
        <f t="shared" si="874"/>
        <v>133.33333333333334</v>
      </c>
      <c r="T115" s="34">
        <f t="shared" si="874"/>
        <v>111.11111111111111</v>
      </c>
      <c r="U115" s="34">
        <f t="shared" si="874"/>
        <v>95.238095238095241</v>
      </c>
      <c r="V115" s="34">
        <f t="shared" si="874"/>
        <v>83.333333333333329</v>
      </c>
      <c r="W115" s="34">
        <f t="shared" si="874"/>
        <v>74.074074074074076</v>
      </c>
      <c r="X115" s="34">
        <f t="shared" si="874"/>
        <v>66.666666666666671</v>
      </c>
      <c r="Y115" s="34">
        <f t="shared" si="874"/>
        <v>60.606060606060609</v>
      </c>
      <c r="Z115" s="34">
        <f t="shared" si="874"/>
        <v>55.555555555555557</v>
      </c>
      <c r="AA115" s="34">
        <f t="shared" si="874"/>
        <v>51.282051282051285</v>
      </c>
      <c r="AB115" s="34">
        <f t="shared" si="874"/>
        <v>47.61904761904762</v>
      </c>
      <c r="AC115" s="34">
        <f t="shared" si="874"/>
        <v>44.444444444444443</v>
      </c>
      <c r="AD115" s="34">
        <f t="shared" si="874"/>
        <v>41.666666666666664</v>
      </c>
      <c r="AE115" s="34">
        <f t="shared" si="874"/>
        <v>39.215686274509807</v>
      </c>
      <c r="AF115" s="34">
        <f t="shared" si="874"/>
        <v>37.037037037037038</v>
      </c>
      <c r="AG115" s="34">
        <f t="shared" si="874"/>
        <v>35.087719298245617</v>
      </c>
      <c r="AH115" s="34">
        <f t="shared" si="874"/>
        <v>33.333333333333336</v>
      </c>
      <c r="AI115" s="34">
        <f t="shared" si="874"/>
        <v>31.746031746031747</v>
      </c>
      <c r="AJ115" s="34">
        <f t="shared" si="874"/>
        <v>30.303030303030305</v>
      </c>
      <c r="AK115" s="34">
        <f t="shared" si="874"/>
        <v>28.985507246376812</v>
      </c>
      <c r="AL115" s="34">
        <f t="shared" si="874"/>
        <v>27.777777777777779</v>
      </c>
      <c r="AM115" s="34">
        <f t="shared" si="874"/>
        <v>26.666666666666668</v>
      </c>
      <c r="AN115" s="34">
        <f t="shared" si="874"/>
        <v>25.641025641025642</v>
      </c>
      <c r="AO115" s="34">
        <f t="shared" si="874"/>
        <v>24.691358024691358</v>
      </c>
      <c r="AP115" s="34">
        <f t="shared" si="874"/>
        <v>23.80952380952381</v>
      </c>
      <c r="AQ115" s="34">
        <f t="shared" si="874"/>
        <v>22.988505747126435</v>
      </c>
      <c r="AR115" s="34">
        <f t="shared" si="874"/>
        <v>22.222222222222221</v>
      </c>
      <c r="AS115" s="34">
        <f t="shared" si="874"/>
        <v>21.50537634408602</v>
      </c>
      <c r="AT115" s="34">
        <f t="shared" si="874"/>
        <v>20.833333333333332</v>
      </c>
      <c r="AU115" s="34">
        <f t="shared" ref="AU115:BZ115" si="875">($G$7/$G$8)/(AU105*$G$9)</f>
        <v>20.202020202020201</v>
      </c>
      <c r="AV115" s="34">
        <f t="shared" si="875"/>
        <v>19.607843137254903</v>
      </c>
      <c r="AW115" s="34">
        <f t="shared" si="875"/>
        <v>19.047619047619047</v>
      </c>
      <c r="AX115" s="34">
        <f t="shared" si="875"/>
        <v>18.518518518518519</v>
      </c>
      <c r="AY115" s="34">
        <f t="shared" si="875"/>
        <v>18.018018018018019</v>
      </c>
      <c r="AZ115" s="34">
        <f t="shared" si="875"/>
        <v>17.543859649122808</v>
      </c>
      <c r="BA115" s="34">
        <f t="shared" si="875"/>
        <v>17.094017094017094</v>
      </c>
      <c r="BB115" s="34">
        <f t="shared" si="875"/>
        <v>16.666666666666668</v>
      </c>
      <c r="BC115" s="34">
        <f t="shared" si="875"/>
        <v>16.260162601626018</v>
      </c>
      <c r="BD115" s="34">
        <f t="shared" si="875"/>
        <v>15.873015873015873</v>
      </c>
      <c r="BE115" s="34">
        <f t="shared" si="875"/>
        <v>15.503875968992247</v>
      </c>
      <c r="BF115" s="34">
        <f t="shared" si="875"/>
        <v>15.151515151515152</v>
      </c>
      <c r="BG115" s="34">
        <f t="shared" si="875"/>
        <v>14.814814814814815</v>
      </c>
      <c r="BH115" s="34">
        <f t="shared" si="875"/>
        <v>14.492753623188406</v>
      </c>
      <c r="BI115" s="34">
        <f t="shared" si="875"/>
        <v>14.184397163120567</v>
      </c>
      <c r="BJ115" s="34">
        <f t="shared" si="875"/>
        <v>13.888888888888889</v>
      </c>
      <c r="BK115" s="34">
        <f t="shared" si="875"/>
        <v>13.605442176870747</v>
      </c>
      <c r="BL115" s="34">
        <f t="shared" si="875"/>
        <v>13.333333333333334</v>
      </c>
      <c r="BM115" s="34">
        <f t="shared" si="875"/>
        <v>13.071895424836601</v>
      </c>
      <c r="BN115" s="34">
        <f t="shared" si="875"/>
        <v>12.820512820512821</v>
      </c>
      <c r="BO115" s="34">
        <f t="shared" si="875"/>
        <v>12.578616352201259</v>
      </c>
      <c r="BP115" s="34">
        <f t="shared" si="875"/>
        <v>12.345679012345679</v>
      </c>
      <c r="BQ115" s="34">
        <f t="shared" si="875"/>
        <v>12.121212121212121</v>
      </c>
      <c r="BR115" s="34">
        <f t="shared" si="875"/>
        <v>11.904761904761905</v>
      </c>
      <c r="BS115" s="34">
        <f t="shared" si="875"/>
        <v>11.695906432748538</v>
      </c>
      <c r="BT115" s="34">
        <f t="shared" si="875"/>
        <v>11.494252873563218</v>
      </c>
      <c r="BU115" s="34">
        <f t="shared" si="875"/>
        <v>11.299435028248588</v>
      </c>
      <c r="BV115" s="34">
        <f t="shared" si="875"/>
        <v>11.111111111111111</v>
      </c>
      <c r="BW115" s="34">
        <f t="shared" si="875"/>
        <v>10.928961748633879</v>
      </c>
      <c r="BX115" s="34">
        <f t="shared" si="875"/>
        <v>10.75268817204301</v>
      </c>
      <c r="BY115" s="34">
        <f t="shared" si="875"/>
        <v>10.582010582010582</v>
      </c>
      <c r="BZ115" s="34">
        <f t="shared" si="875"/>
        <v>10.416666666666666</v>
      </c>
      <c r="CA115" s="34">
        <f t="shared" ref="CA115:DJ115" si="876">($G$7/$G$8)/(CA105*$G$9)</f>
        <v>10.256410256410257</v>
      </c>
      <c r="CB115" s="34">
        <f t="shared" si="876"/>
        <v>10.1010101010101</v>
      </c>
      <c r="CC115" s="34">
        <f t="shared" si="876"/>
        <v>9.9502487562189046</v>
      </c>
      <c r="CD115" s="34">
        <f t="shared" si="876"/>
        <v>9.8039215686274517</v>
      </c>
      <c r="CE115" s="34">
        <f t="shared" si="876"/>
        <v>9.6618357487922708</v>
      </c>
      <c r="CF115" s="34">
        <f t="shared" si="876"/>
        <v>9.5238095238095237</v>
      </c>
      <c r="CG115" s="34">
        <f t="shared" si="876"/>
        <v>9.3896713615023479</v>
      </c>
      <c r="CH115" s="34">
        <f t="shared" si="876"/>
        <v>9.2592592592592595</v>
      </c>
      <c r="CI115" s="34">
        <f t="shared" si="876"/>
        <v>9.1324200913242013</v>
      </c>
      <c r="CJ115" s="34">
        <f t="shared" si="876"/>
        <v>9.0090090090090094</v>
      </c>
      <c r="CK115" s="34">
        <f t="shared" si="876"/>
        <v>8.8888888888888893</v>
      </c>
      <c r="CL115" s="34">
        <f t="shared" si="876"/>
        <v>8.7719298245614041</v>
      </c>
      <c r="CM115" s="34">
        <f t="shared" si="876"/>
        <v>8.6580086580086579</v>
      </c>
      <c r="CN115" s="34">
        <f t="shared" si="876"/>
        <v>8.5470085470085468</v>
      </c>
      <c r="CO115" s="34">
        <f t="shared" si="876"/>
        <v>8.4388185654008439</v>
      </c>
      <c r="CP115" s="34">
        <f t="shared" si="876"/>
        <v>8.3333333333333339</v>
      </c>
      <c r="CQ115" s="34">
        <f t="shared" si="876"/>
        <v>8.2304526748971192</v>
      </c>
      <c r="CR115" s="34">
        <f t="shared" si="876"/>
        <v>8.1300813008130088</v>
      </c>
      <c r="CS115" s="34">
        <f t="shared" si="876"/>
        <v>8.0321285140562253</v>
      </c>
      <c r="CT115" s="34">
        <f t="shared" si="876"/>
        <v>7.9365079365079367</v>
      </c>
      <c r="CU115" s="34">
        <f t="shared" si="876"/>
        <v>7.8431372549019605</v>
      </c>
      <c r="CV115" s="34">
        <f t="shared" si="876"/>
        <v>7.7519379844961236</v>
      </c>
      <c r="CW115" s="34">
        <f t="shared" si="876"/>
        <v>7.6628352490421454</v>
      </c>
      <c r="CX115" s="34">
        <f t="shared" si="876"/>
        <v>7.5757575757575761</v>
      </c>
      <c r="CY115" s="34">
        <f t="shared" si="876"/>
        <v>7.4906367041198498</v>
      </c>
      <c r="CZ115" s="34">
        <f t="shared" si="876"/>
        <v>7.4074074074074074</v>
      </c>
      <c r="DA115" s="34">
        <f t="shared" si="876"/>
        <v>7.3260073260073257</v>
      </c>
      <c r="DB115" s="34">
        <f t="shared" si="876"/>
        <v>7.2463768115942031</v>
      </c>
      <c r="DC115" s="34">
        <f t="shared" si="876"/>
        <v>7.1684587813620073</v>
      </c>
      <c r="DD115" s="34">
        <f t="shared" si="876"/>
        <v>7.0921985815602833</v>
      </c>
      <c r="DE115" s="34">
        <f t="shared" si="876"/>
        <v>7.0175438596491224</v>
      </c>
      <c r="DF115" s="34">
        <f t="shared" si="876"/>
        <v>6.9444444444444446</v>
      </c>
      <c r="DG115" s="34">
        <f t="shared" si="876"/>
        <v>6.8728522336769755</v>
      </c>
      <c r="DH115" s="34">
        <f t="shared" si="876"/>
        <v>6.8027210884353737</v>
      </c>
      <c r="DI115" s="34">
        <f t="shared" si="876"/>
        <v>6.7340067340067344</v>
      </c>
      <c r="DJ115" s="34">
        <f t="shared" si="876"/>
        <v>6.666666666666667</v>
      </c>
    </row>
    <row r="116" spans="11:114" x14ac:dyDescent="0.35">
      <c r="K116" s="36"/>
    </row>
    <row r="117" spans="11:114" x14ac:dyDescent="0.35">
      <c r="K117" s="36"/>
      <c r="M117" s="28" t="s">
        <v>25</v>
      </c>
      <c r="O117" s="16">
        <f t="shared" ref="O117:AT117" si="877">$G$108/(O105*$G$9)</f>
        <v>0</v>
      </c>
      <c r="P117" s="16">
        <f t="shared" si="877"/>
        <v>0</v>
      </c>
      <c r="Q117" s="16">
        <f t="shared" si="877"/>
        <v>0</v>
      </c>
      <c r="R117" s="16">
        <f t="shared" si="877"/>
        <v>0</v>
      </c>
      <c r="S117" s="16">
        <f t="shared" si="877"/>
        <v>0</v>
      </c>
      <c r="T117" s="16">
        <f t="shared" si="877"/>
        <v>0</v>
      </c>
      <c r="U117" s="16">
        <f t="shared" si="877"/>
        <v>0</v>
      </c>
      <c r="V117" s="16">
        <f t="shared" si="877"/>
        <v>0</v>
      </c>
      <c r="W117" s="16">
        <f t="shared" si="877"/>
        <v>0</v>
      </c>
      <c r="X117" s="16">
        <f t="shared" si="877"/>
        <v>0</v>
      </c>
      <c r="Y117" s="16">
        <f t="shared" si="877"/>
        <v>0</v>
      </c>
      <c r="Z117" s="16">
        <f t="shared" si="877"/>
        <v>0</v>
      </c>
      <c r="AA117" s="16">
        <f t="shared" si="877"/>
        <v>0</v>
      </c>
      <c r="AB117" s="16">
        <f t="shared" si="877"/>
        <v>0</v>
      </c>
      <c r="AC117" s="16">
        <f t="shared" si="877"/>
        <v>0</v>
      </c>
      <c r="AD117" s="16">
        <f t="shared" si="877"/>
        <v>0</v>
      </c>
      <c r="AE117" s="16">
        <f t="shared" si="877"/>
        <v>0</v>
      </c>
      <c r="AF117" s="16">
        <f t="shared" si="877"/>
        <v>0</v>
      </c>
      <c r="AG117" s="16">
        <f t="shared" si="877"/>
        <v>0</v>
      </c>
      <c r="AH117" s="16">
        <f t="shared" si="877"/>
        <v>0</v>
      </c>
      <c r="AI117" s="16">
        <f t="shared" si="877"/>
        <v>0</v>
      </c>
      <c r="AJ117" s="16">
        <f t="shared" si="877"/>
        <v>0</v>
      </c>
      <c r="AK117" s="16">
        <f t="shared" si="877"/>
        <v>0</v>
      </c>
      <c r="AL117" s="16">
        <f t="shared" si="877"/>
        <v>0</v>
      </c>
      <c r="AM117" s="16">
        <f t="shared" si="877"/>
        <v>0</v>
      </c>
      <c r="AN117" s="16">
        <f t="shared" si="877"/>
        <v>0</v>
      </c>
      <c r="AO117" s="16">
        <f t="shared" si="877"/>
        <v>0</v>
      </c>
      <c r="AP117" s="16">
        <f t="shared" si="877"/>
        <v>0</v>
      </c>
      <c r="AQ117" s="16">
        <f t="shared" si="877"/>
        <v>0</v>
      </c>
      <c r="AR117" s="16">
        <f t="shared" si="877"/>
        <v>0</v>
      </c>
      <c r="AS117" s="16">
        <f t="shared" si="877"/>
        <v>0</v>
      </c>
      <c r="AT117" s="16">
        <f t="shared" si="877"/>
        <v>0</v>
      </c>
      <c r="AU117" s="16">
        <f t="shared" ref="AU117:BZ117" si="878">$G$108/(AU105*$G$9)</f>
        <v>0</v>
      </c>
      <c r="AV117" s="16">
        <f t="shared" si="878"/>
        <v>0</v>
      </c>
      <c r="AW117" s="16">
        <f t="shared" si="878"/>
        <v>0</v>
      </c>
      <c r="AX117" s="16">
        <f t="shared" si="878"/>
        <v>0</v>
      </c>
      <c r="AY117" s="16">
        <f t="shared" si="878"/>
        <v>0</v>
      </c>
      <c r="AZ117" s="16">
        <f t="shared" si="878"/>
        <v>0</v>
      </c>
      <c r="BA117" s="16">
        <f t="shared" si="878"/>
        <v>0</v>
      </c>
      <c r="BB117" s="16">
        <f t="shared" si="878"/>
        <v>0</v>
      </c>
      <c r="BC117" s="16">
        <f t="shared" si="878"/>
        <v>0</v>
      </c>
      <c r="BD117" s="16">
        <f t="shared" si="878"/>
        <v>0</v>
      </c>
      <c r="BE117" s="16">
        <f t="shared" si="878"/>
        <v>0</v>
      </c>
      <c r="BF117" s="16">
        <f t="shared" si="878"/>
        <v>0</v>
      </c>
      <c r="BG117" s="16">
        <f t="shared" si="878"/>
        <v>0</v>
      </c>
      <c r="BH117" s="16">
        <f t="shared" si="878"/>
        <v>0</v>
      </c>
      <c r="BI117" s="16">
        <f t="shared" si="878"/>
        <v>0</v>
      </c>
      <c r="BJ117" s="16">
        <f t="shared" si="878"/>
        <v>0</v>
      </c>
      <c r="BK117" s="16">
        <f t="shared" si="878"/>
        <v>0</v>
      </c>
      <c r="BL117" s="16">
        <f t="shared" si="878"/>
        <v>0</v>
      </c>
      <c r="BM117" s="16">
        <f t="shared" si="878"/>
        <v>0</v>
      </c>
      <c r="BN117" s="16">
        <f t="shared" si="878"/>
        <v>0</v>
      </c>
      <c r="BO117" s="16">
        <f t="shared" si="878"/>
        <v>0</v>
      </c>
      <c r="BP117" s="16">
        <f t="shared" si="878"/>
        <v>0</v>
      </c>
      <c r="BQ117" s="16">
        <f t="shared" si="878"/>
        <v>0</v>
      </c>
      <c r="BR117" s="16">
        <f t="shared" si="878"/>
        <v>0</v>
      </c>
      <c r="BS117" s="16">
        <f t="shared" si="878"/>
        <v>0</v>
      </c>
      <c r="BT117" s="16">
        <f t="shared" si="878"/>
        <v>0</v>
      </c>
      <c r="BU117" s="16">
        <f t="shared" si="878"/>
        <v>0</v>
      </c>
      <c r="BV117" s="16">
        <f t="shared" si="878"/>
        <v>0</v>
      </c>
      <c r="BW117" s="16">
        <f t="shared" si="878"/>
        <v>0</v>
      </c>
      <c r="BX117" s="16">
        <f t="shared" si="878"/>
        <v>0</v>
      </c>
      <c r="BY117" s="16">
        <f t="shared" si="878"/>
        <v>0</v>
      </c>
      <c r="BZ117" s="16">
        <f t="shared" si="878"/>
        <v>0</v>
      </c>
      <c r="CA117" s="16">
        <f t="shared" ref="CA117:DJ117" si="879">$G$108/(CA105*$G$9)</f>
        <v>0</v>
      </c>
      <c r="CB117" s="16">
        <f t="shared" si="879"/>
        <v>0</v>
      </c>
      <c r="CC117" s="16">
        <f t="shared" si="879"/>
        <v>0</v>
      </c>
      <c r="CD117" s="16">
        <f t="shared" si="879"/>
        <v>0</v>
      </c>
      <c r="CE117" s="16">
        <f t="shared" si="879"/>
        <v>0</v>
      </c>
      <c r="CF117" s="16">
        <f t="shared" si="879"/>
        <v>0</v>
      </c>
      <c r="CG117" s="16">
        <f t="shared" si="879"/>
        <v>0</v>
      </c>
      <c r="CH117" s="16">
        <f t="shared" si="879"/>
        <v>0</v>
      </c>
      <c r="CI117" s="16">
        <f t="shared" si="879"/>
        <v>0</v>
      </c>
      <c r="CJ117" s="16">
        <f t="shared" si="879"/>
        <v>0</v>
      </c>
      <c r="CK117" s="16">
        <f t="shared" si="879"/>
        <v>0</v>
      </c>
      <c r="CL117" s="16">
        <f t="shared" si="879"/>
        <v>0</v>
      </c>
      <c r="CM117" s="16">
        <f t="shared" si="879"/>
        <v>0</v>
      </c>
      <c r="CN117" s="16">
        <f t="shared" si="879"/>
        <v>0</v>
      </c>
      <c r="CO117" s="16">
        <f t="shared" si="879"/>
        <v>0</v>
      </c>
      <c r="CP117" s="16">
        <f t="shared" si="879"/>
        <v>0</v>
      </c>
      <c r="CQ117" s="16">
        <f t="shared" si="879"/>
        <v>0</v>
      </c>
      <c r="CR117" s="16">
        <f t="shared" si="879"/>
        <v>0</v>
      </c>
      <c r="CS117" s="16">
        <f t="shared" si="879"/>
        <v>0</v>
      </c>
      <c r="CT117" s="16">
        <f t="shared" si="879"/>
        <v>0</v>
      </c>
      <c r="CU117" s="16">
        <f t="shared" si="879"/>
        <v>0</v>
      </c>
      <c r="CV117" s="16">
        <f t="shared" si="879"/>
        <v>0</v>
      </c>
      <c r="CW117" s="16">
        <f t="shared" si="879"/>
        <v>0</v>
      </c>
      <c r="CX117" s="16">
        <f t="shared" si="879"/>
        <v>0</v>
      </c>
      <c r="CY117" s="16">
        <f t="shared" si="879"/>
        <v>0</v>
      </c>
      <c r="CZ117" s="16">
        <f t="shared" si="879"/>
        <v>0</v>
      </c>
      <c r="DA117" s="16">
        <f t="shared" si="879"/>
        <v>0</v>
      </c>
      <c r="DB117" s="16">
        <f t="shared" si="879"/>
        <v>0</v>
      </c>
      <c r="DC117" s="16">
        <f t="shared" si="879"/>
        <v>0</v>
      </c>
      <c r="DD117" s="16">
        <f t="shared" si="879"/>
        <v>0</v>
      </c>
      <c r="DE117" s="16">
        <f t="shared" si="879"/>
        <v>0</v>
      </c>
      <c r="DF117" s="16">
        <f t="shared" si="879"/>
        <v>0</v>
      </c>
      <c r="DG117" s="16">
        <f t="shared" si="879"/>
        <v>0</v>
      </c>
      <c r="DH117" s="16">
        <f t="shared" si="879"/>
        <v>0</v>
      </c>
      <c r="DI117" s="16">
        <f t="shared" si="879"/>
        <v>0</v>
      </c>
      <c r="DJ117" s="16">
        <f t="shared" si="879"/>
        <v>0</v>
      </c>
    </row>
    <row r="118" spans="11:114" x14ac:dyDescent="0.35">
      <c r="K118" s="36"/>
    </row>
    <row r="119" spans="11:114" x14ac:dyDescent="0.35">
      <c r="K119" s="36"/>
      <c r="M119" s="29" t="s">
        <v>37</v>
      </c>
      <c r="O119">
        <f t="shared" ref="O119:AT119" si="880">-LOG($G$12,2)</f>
        <v>1.4499569695115091E-2</v>
      </c>
      <c r="P119">
        <f t="shared" si="880"/>
        <v>1.4499569695115091E-2</v>
      </c>
      <c r="Q119">
        <f t="shared" si="880"/>
        <v>1.4499569695115091E-2</v>
      </c>
      <c r="R119">
        <f t="shared" si="880"/>
        <v>1.4499569695115091E-2</v>
      </c>
      <c r="S119">
        <f t="shared" si="880"/>
        <v>1.4499569695115091E-2</v>
      </c>
      <c r="T119">
        <f t="shared" si="880"/>
        <v>1.4499569695115091E-2</v>
      </c>
      <c r="U119">
        <f t="shared" si="880"/>
        <v>1.4499569695115091E-2</v>
      </c>
      <c r="V119">
        <f t="shared" si="880"/>
        <v>1.4499569695115091E-2</v>
      </c>
      <c r="W119">
        <f t="shared" si="880"/>
        <v>1.4499569695115091E-2</v>
      </c>
      <c r="X119">
        <f t="shared" si="880"/>
        <v>1.4499569695115091E-2</v>
      </c>
      <c r="Y119">
        <f t="shared" si="880"/>
        <v>1.4499569695115091E-2</v>
      </c>
      <c r="Z119">
        <f t="shared" si="880"/>
        <v>1.4499569695115091E-2</v>
      </c>
      <c r="AA119">
        <f t="shared" si="880"/>
        <v>1.4499569695115091E-2</v>
      </c>
      <c r="AB119">
        <f t="shared" si="880"/>
        <v>1.4499569695115091E-2</v>
      </c>
      <c r="AC119">
        <f t="shared" si="880"/>
        <v>1.4499569695115091E-2</v>
      </c>
      <c r="AD119">
        <f t="shared" si="880"/>
        <v>1.4499569695115091E-2</v>
      </c>
      <c r="AE119">
        <f t="shared" si="880"/>
        <v>1.4499569695115091E-2</v>
      </c>
      <c r="AF119">
        <f t="shared" si="880"/>
        <v>1.4499569695115091E-2</v>
      </c>
      <c r="AG119">
        <f t="shared" si="880"/>
        <v>1.4499569695115091E-2</v>
      </c>
      <c r="AH119">
        <f t="shared" si="880"/>
        <v>1.4499569695115091E-2</v>
      </c>
      <c r="AI119">
        <f t="shared" si="880"/>
        <v>1.4499569695115091E-2</v>
      </c>
      <c r="AJ119">
        <f t="shared" si="880"/>
        <v>1.4499569695115091E-2</v>
      </c>
      <c r="AK119">
        <f t="shared" si="880"/>
        <v>1.4499569695115091E-2</v>
      </c>
      <c r="AL119">
        <f t="shared" si="880"/>
        <v>1.4499569695115091E-2</v>
      </c>
      <c r="AM119">
        <f t="shared" si="880"/>
        <v>1.4499569695115091E-2</v>
      </c>
      <c r="AN119">
        <f t="shared" si="880"/>
        <v>1.4499569695115091E-2</v>
      </c>
      <c r="AO119">
        <f t="shared" si="880"/>
        <v>1.4499569695115091E-2</v>
      </c>
      <c r="AP119">
        <f t="shared" si="880"/>
        <v>1.4499569695115091E-2</v>
      </c>
      <c r="AQ119">
        <f t="shared" si="880"/>
        <v>1.4499569695115091E-2</v>
      </c>
      <c r="AR119">
        <f t="shared" si="880"/>
        <v>1.4499569695115091E-2</v>
      </c>
      <c r="AS119">
        <f t="shared" si="880"/>
        <v>1.4499569695115091E-2</v>
      </c>
      <c r="AT119">
        <f t="shared" si="880"/>
        <v>1.4499569695115091E-2</v>
      </c>
      <c r="AU119">
        <f t="shared" ref="AU119:BZ119" si="881">-LOG($G$12,2)</f>
        <v>1.4499569695115091E-2</v>
      </c>
      <c r="AV119">
        <f t="shared" si="881"/>
        <v>1.4499569695115091E-2</v>
      </c>
      <c r="AW119">
        <f t="shared" si="881"/>
        <v>1.4499569695115091E-2</v>
      </c>
      <c r="AX119">
        <f t="shared" si="881"/>
        <v>1.4499569695115091E-2</v>
      </c>
      <c r="AY119">
        <f t="shared" si="881"/>
        <v>1.4499569695115091E-2</v>
      </c>
      <c r="AZ119">
        <f t="shared" si="881"/>
        <v>1.4499569695115091E-2</v>
      </c>
      <c r="BA119">
        <f t="shared" si="881"/>
        <v>1.4499569695115091E-2</v>
      </c>
      <c r="BB119">
        <f t="shared" si="881"/>
        <v>1.4499569695115091E-2</v>
      </c>
      <c r="BC119">
        <f t="shared" si="881"/>
        <v>1.4499569695115091E-2</v>
      </c>
      <c r="BD119">
        <f t="shared" si="881"/>
        <v>1.4499569695115091E-2</v>
      </c>
      <c r="BE119">
        <f t="shared" si="881"/>
        <v>1.4499569695115091E-2</v>
      </c>
      <c r="BF119">
        <f t="shared" si="881"/>
        <v>1.4499569695115091E-2</v>
      </c>
      <c r="BG119">
        <f t="shared" si="881"/>
        <v>1.4499569695115091E-2</v>
      </c>
      <c r="BH119">
        <f t="shared" si="881"/>
        <v>1.4499569695115091E-2</v>
      </c>
      <c r="BI119">
        <f t="shared" si="881"/>
        <v>1.4499569695115091E-2</v>
      </c>
      <c r="BJ119">
        <f t="shared" si="881"/>
        <v>1.4499569695115091E-2</v>
      </c>
      <c r="BK119">
        <f t="shared" si="881"/>
        <v>1.4499569695115091E-2</v>
      </c>
      <c r="BL119">
        <f t="shared" si="881"/>
        <v>1.4499569695115091E-2</v>
      </c>
      <c r="BM119">
        <f t="shared" si="881"/>
        <v>1.4499569695115091E-2</v>
      </c>
      <c r="BN119">
        <f t="shared" si="881"/>
        <v>1.4499569695115091E-2</v>
      </c>
      <c r="BO119">
        <f t="shared" si="881"/>
        <v>1.4499569695115091E-2</v>
      </c>
      <c r="BP119">
        <f t="shared" si="881"/>
        <v>1.4499569695115091E-2</v>
      </c>
      <c r="BQ119">
        <f t="shared" si="881"/>
        <v>1.4499569695115091E-2</v>
      </c>
      <c r="BR119">
        <f t="shared" si="881"/>
        <v>1.4499569695115091E-2</v>
      </c>
      <c r="BS119">
        <f t="shared" si="881"/>
        <v>1.4499569695115091E-2</v>
      </c>
      <c r="BT119">
        <f t="shared" si="881"/>
        <v>1.4499569695115091E-2</v>
      </c>
      <c r="BU119">
        <f t="shared" si="881"/>
        <v>1.4499569695115091E-2</v>
      </c>
      <c r="BV119">
        <f t="shared" si="881"/>
        <v>1.4499569695115091E-2</v>
      </c>
      <c r="BW119">
        <f t="shared" si="881"/>
        <v>1.4499569695115091E-2</v>
      </c>
      <c r="BX119">
        <f t="shared" si="881"/>
        <v>1.4499569695115091E-2</v>
      </c>
      <c r="BY119">
        <f t="shared" si="881"/>
        <v>1.4499569695115091E-2</v>
      </c>
      <c r="BZ119">
        <f t="shared" si="881"/>
        <v>1.4499569695115091E-2</v>
      </c>
      <c r="CA119">
        <f t="shared" ref="CA119:DJ119" si="882">-LOG($G$12,2)</f>
        <v>1.4499569695115091E-2</v>
      </c>
      <c r="CB119">
        <f t="shared" si="882"/>
        <v>1.4499569695115091E-2</v>
      </c>
      <c r="CC119">
        <f t="shared" si="882"/>
        <v>1.4499569695115091E-2</v>
      </c>
      <c r="CD119">
        <f t="shared" si="882"/>
        <v>1.4499569695115091E-2</v>
      </c>
      <c r="CE119">
        <f t="shared" si="882"/>
        <v>1.4499569695115091E-2</v>
      </c>
      <c r="CF119">
        <f t="shared" si="882"/>
        <v>1.4499569695115091E-2</v>
      </c>
      <c r="CG119">
        <f t="shared" si="882"/>
        <v>1.4499569695115091E-2</v>
      </c>
      <c r="CH119">
        <f t="shared" si="882"/>
        <v>1.4499569695115091E-2</v>
      </c>
      <c r="CI119">
        <f t="shared" si="882"/>
        <v>1.4499569695115091E-2</v>
      </c>
      <c r="CJ119">
        <f t="shared" si="882"/>
        <v>1.4499569695115091E-2</v>
      </c>
      <c r="CK119">
        <f t="shared" si="882"/>
        <v>1.4499569695115091E-2</v>
      </c>
      <c r="CL119">
        <f t="shared" si="882"/>
        <v>1.4499569695115091E-2</v>
      </c>
      <c r="CM119">
        <f t="shared" si="882"/>
        <v>1.4499569695115091E-2</v>
      </c>
      <c r="CN119">
        <f t="shared" si="882"/>
        <v>1.4499569695115091E-2</v>
      </c>
      <c r="CO119">
        <f t="shared" si="882"/>
        <v>1.4499569695115091E-2</v>
      </c>
      <c r="CP119">
        <f t="shared" si="882"/>
        <v>1.4499569695115091E-2</v>
      </c>
      <c r="CQ119">
        <f t="shared" si="882"/>
        <v>1.4499569695115091E-2</v>
      </c>
      <c r="CR119">
        <f t="shared" si="882"/>
        <v>1.4499569695115091E-2</v>
      </c>
      <c r="CS119">
        <f t="shared" si="882"/>
        <v>1.4499569695115091E-2</v>
      </c>
      <c r="CT119">
        <f t="shared" si="882"/>
        <v>1.4499569695115091E-2</v>
      </c>
      <c r="CU119">
        <f t="shared" si="882"/>
        <v>1.4499569695115091E-2</v>
      </c>
      <c r="CV119">
        <f t="shared" si="882"/>
        <v>1.4499569695115091E-2</v>
      </c>
      <c r="CW119">
        <f t="shared" si="882"/>
        <v>1.4499569695115091E-2</v>
      </c>
      <c r="CX119">
        <f t="shared" si="882"/>
        <v>1.4499569695115091E-2</v>
      </c>
      <c r="CY119">
        <f t="shared" si="882"/>
        <v>1.4499569695115091E-2</v>
      </c>
      <c r="CZ119">
        <f t="shared" si="882"/>
        <v>1.4499569695115091E-2</v>
      </c>
      <c r="DA119">
        <f t="shared" si="882"/>
        <v>1.4499569695115091E-2</v>
      </c>
      <c r="DB119">
        <f t="shared" si="882"/>
        <v>1.4499569695115091E-2</v>
      </c>
      <c r="DC119">
        <f t="shared" si="882"/>
        <v>1.4499569695115091E-2</v>
      </c>
      <c r="DD119">
        <f t="shared" si="882"/>
        <v>1.4499569695115091E-2</v>
      </c>
      <c r="DE119">
        <f t="shared" si="882"/>
        <v>1.4499569695115091E-2</v>
      </c>
      <c r="DF119">
        <f t="shared" si="882"/>
        <v>1.4499569695115091E-2</v>
      </c>
      <c r="DG119">
        <f t="shared" si="882"/>
        <v>1.4499569695115091E-2</v>
      </c>
      <c r="DH119">
        <f t="shared" si="882"/>
        <v>1.4499569695115091E-2</v>
      </c>
      <c r="DI119">
        <f t="shared" si="882"/>
        <v>1.4499569695115091E-2</v>
      </c>
      <c r="DJ119">
        <f t="shared" si="882"/>
        <v>1.4499569695115091E-2</v>
      </c>
    </row>
    <row r="120" spans="11:114" x14ac:dyDescent="0.35">
      <c r="K120" s="36"/>
      <c r="M120" s="30" t="s">
        <v>40</v>
      </c>
      <c r="O120">
        <f t="shared" ref="O120:AT120" si="883">$G$13*O105^(-O119)</f>
        <v>0.01</v>
      </c>
      <c r="P120">
        <f t="shared" si="883"/>
        <v>9.9000000000000008E-3</v>
      </c>
      <c r="Q120">
        <f t="shared" si="883"/>
        <v>9.8419679653539531E-3</v>
      </c>
      <c r="R120">
        <f t="shared" si="883"/>
        <v>9.8010000000000007E-3</v>
      </c>
      <c r="S120">
        <f t="shared" si="883"/>
        <v>9.7693402518129312E-3</v>
      </c>
      <c r="T120">
        <f t="shared" si="883"/>
        <v>9.7435482857004124E-3</v>
      </c>
      <c r="U120">
        <f t="shared" si="883"/>
        <v>9.7217946204873357E-3</v>
      </c>
      <c r="V120">
        <f t="shared" si="883"/>
        <v>9.7029899999999999E-3</v>
      </c>
      <c r="W120">
        <f t="shared" si="883"/>
        <v>9.6864333431053405E-3</v>
      </c>
      <c r="X120">
        <f t="shared" si="883"/>
        <v>9.6716468492948002E-3</v>
      </c>
      <c r="Y120">
        <f t="shared" si="883"/>
        <v>9.6582902843717414E-3</v>
      </c>
      <c r="Z120">
        <f t="shared" si="883"/>
        <v>9.6461128028434082E-3</v>
      </c>
      <c r="AA120">
        <f t="shared" si="883"/>
        <v>9.6349241647045742E-3</v>
      </c>
      <c r="AB120">
        <f t="shared" si="883"/>
        <v>9.6245766742824625E-3</v>
      </c>
      <c r="AC120">
        <f t="shared" si="883"/>
        <v>9.6149533800985783E-3</v>
      </c>
      <c r="AD120">
        <f t="shared" si="883"/>
        <v>9.6059601000000015E-3</v>
      </c>
      <c r="AE120">
        <f t="shared" si="883"/>
        <v>9.5975198741200668E-3</v>
      </c>
      <c r="AF120">
        <f t="shared" si="883"/>
        <v>9.5895690096742866E-3</v>
      </c>
      <c r="AG120">
        <f t="shared" si="883"/>
        <v>9.5820541992192431E-3</v>
      </c>
      <c r="AH120">
        <f t="shared" si="883"/>
        <v>9.5749303808018525E-3</v>
      </c>
      <c r="AI120">
        <f t="shared" si="883"/>
        <v>9.5681591220586754E-3</v>
      </c>
      <c r="AJ120">
        <f t="shared" si="883"/>
        <v>9.5617073815280236E-3</v>
      </c>
      <c r="AK120">
        <f t="shared" si="883"/>
        <v>9.5555465462405335E-3</v>
      </c>
      <c r="AL120">
        <f t="shared" si="883"/>
        <v>9.5496516748149757E-3</v>
      </c>
      <c r="AM120">
        <f t="shared" si="883"/>
        <v>9.544000895569232E-3</v>
      </c>
      <c r="AN120">
        <f t="shared" si="883"/>
        <v>9.538574923057529E-3</v>
      </c>
      <c r="AO120">
        <f t="shared" si="883"/>
        <v>9.5333566661379154E-3</v>
      </c>
      <c r="AP120">
        <f t="shared" si="883"/>
        <v>9.528330907539637E-3</v>
      </c>
      <c r="AQ120">
        <f t="shared" si="883"/>
        <v>9.5234840398331373E-3</v>
      </c>
      <c r="AR120">
        <f t="shared" si="883"/>
        <v>9.5188038462975921E-3</v>
      </c>
      <c r="AS120">
        <f t="shared" si="883"/>
        <v>9.514279317828344E-3</v>
      </c>
      <c r="AT120">
        <f t="shared" si="883"/>
        <v>9.509900499000001E-3</v>
      </c>
      <c r="AU120">
        <f t="shared" ref="AU120:BZ120" si="884">$G$13*AU105^(-AU119)</f>
        <v>9.5056583578875982E-3</v>
      </c>
      <c r="AV120">
        <f t="shared" si="884"/>
        <v>9.5015446753788663E-3</v>
      </c>
      <c r="AW120">
        <f t="shared" si="884"/>
        <v>9.4975519505785342E-3</v>
      </c>
      <c r="AX120">
        <f t="shared" si="884"/>
        <v>9.4936733195775461E-3</v>
      </c>
      <c r="AY120">
        <f t="shared" si="884"/>
        <v>9.4899024853842707E-3</v>
      </c>
      <c r="AZ120">
        <f t="shared" si="884"/>
        <v>9.4862336572270507E-3</v>
      </c>
      <c r="BA120">
        <f t="shared" si="884"/>
        <v>9.4826614977637086E-3</v>
      </c>
      <c r="BB120">
        <f t="shared" si="884"/>
        <v>9.4791810769938346E-3</v>
      </c>
      <c r="BC120">
        <f t="shared" si="884"/>
        <v>9.4757878318782011E-3</v>
      </c>
      <c r="BD120">
        <f t="shared" si="884"/>
        <v>9.472477530838087E-3</v>
      </c>
      <c r="BE120">
        <f t="shared" si="884"/>
        <v>9.4692462424437445E-3</v>
      </c>
      <c r="BF120">
        <f t="shared" si="884"/>
        <v>9.4660903077127441E-3</v>
      </c>
      <c r="BG120">
        <f t="shared" si="884"/>
        <v>9.46300631553019E-3</v>
      </c>
      <c r="BH120">
        <f t="shared" si="884"/>
        <v>9.4599910807781282E-3</v>
      </c>
      <c r="BI120">
        <f t="shared" si="884"/>
        <v>9.4570416248236141E-3</v>
      </c>
      <c r="BJ120">
        <f t="shared" si="884"/>
        <v>9.4541551580668241E-3</v>
      </c>
      <c r="BK120">
        <f t="shared" si="884"/>
        <v>9.4513290642936499E-3</v>
      </c>
      <c r="BL120">
        <f t="shared" si="884"/>
        <v>9.4485608866135412E-3</v>
      </c>
      <c r="BM120">
        <f t="shared" si="884"/>
        <v>9.4458483147937602E-3</v>
      </c>
      <c r="BN120">
        <f t="shared" si="884"/>
        <v>9.4431891738269522E-3</v>
      </c>
      <c r="BO120">
        <f t="shared" si="884"/>
        <v>9.4405814135907398E-3</v>
      </c>
      <c r="BP120">
        <f t="shared" si="884"/>
        <v>9.4380230994765349E-3</v>
      </c>
      <c r="BQ120">
        <f t="shared" si="884"/>
        <v>9.4355124038806599E-3</v>
      </c>
      <c r="BR120">
        <f t="shared" si="884"/>
        <v>9.4330475984642399E-3</v>
      </c>
      <c r="BS120">
        <f t="shared" si="884"/>
        <v>9.4306270471001107E-3</v>
      </c>
      <c r="BT120">
        <f t="shared" si="884"/>
        <v>9.4282491994348051E-3</v>
      </c>
      <c r="BU120">
        <f t="shared" si="884"/>
        <v>9.42591258500243E-3</v>
      </c>
      <c r="BV120">
        <f t="shared" si="884"/>
        <v>9.4236158078346149E-3</v>
      </c>
      <c r="BW120">
        <f t="shared" si="884"/>
        <v>9.4213575415172078E-3</v>
      </c>
      <c r="BX120">
        <f t="shared" si="884"/>
        <v>9.4191365246500611E-3</v>
      </c>
      <c r="BY120">
        <f t="shared" si="884"/>
        <v>9.4169515566710667E-3</v>
      </c>
      <c r="BZ120">
        <f t="shared" si="884"/>
        <v>9.41480149401E-3</v>
      </c>
      <c r="CA120">
        <f t="shared" ref="CA120:DF120" si="885">$G$13*CA105^(-CA119)</f>
        <v>9.4126852465413486E-3</v>
      </c>
      <c r="CB120">
        <f t="shared" si="885"/>
        <v>9.4106017743087224E-3</v>
      </c>
      <c r="CC120">
        <f t="shared" si="885"/>
        <v>9.408550084496271E-3</v>
      </c>
      <c r="CD120">
        <f t="shared" si="885"/>
        <v>9.4065292286250775E-3</v>
      </c>
      <c r="CE120">
        <f t="shared" si="885"/>
        <v>9.4045382999547907E-3</v>
      </c>
      <c r="CF120">
        <f t="shared" si="885"/>
        <v>9.4025764310727497E-3</v>
      </c>
      <c r="CG120">
        <f t="shared" si="885"/>
        <v>9.4006427916545621E-3</v>
      </c>
      <c r="CH120">
        <f t="shared" si="885"/>
        <v>9.3987365863817691E-3</v>
      </c>
      <c r="CI120">
        <f t="shared" si="885"/>
        <v>9.3968570530035059E-3</v>
      </c>
      <c r="CJ120">
        <f t="shared" si="885"/>
        <v>9.395003460530427E-3</v>
      </c>
      <c r="CK120">
        <f t="shared" si="885"/>
        <v>9.3931751075501824E-3</v>
      </c>
      <c r="CL120">
        <f t="shared" si="885"/>
        <v>9.3913713206547796E-3</v>
      </c>
      <c r="CM120">
        <f t="shared" si="885"/>
        <v>9.3895914529710297E-3</v>
      </c>
      <c r="CN120">
        <f t="shared" si="885"/>
        <v>9.3878348827860746E-3</v>
      </c>
      <c r="CO120">
        <f t="shared" si="885"/>
        <v>9.3861010122607141E-3</v>
      </c>
      <c r="CP120">
        <f t="shared" si="885"/>
        <v>9.3843892662238953E-3</v>
      </c>
      <c r="CQ120">
        <f t="shared" si="885"/>
        <v>9.3826990910422913E-3</v>
      </c>
      <c r="CR120">
        <f t="shared" si="885"/>
        <v>9.3810299535594197E-3</v>
      </c>
      <c r="CS120">
        <f t="shared" si="885"/>
        <v>9.3793813400992621E-3</v>
      </c>
      <c r="CT120">
        <f t="shared" si="885"/>
        <v>9.3777527555297061E-3</v>
      </c>
      <c r="CU120">
        <f t="shared" si="885"/>
        <v>9.3761437223815747E-3</v>
      </c>
      <c r="CV120">
        <f t="shared" si="885"/>
        <v>9.3745537800193086E-3</v>
      </c>
      <c r="CW120">
        <f t="shared" si="885"/>
        <v>9.3729824838597372E-3</v>
      </c>
      <c r="CX120">
        <f t="shared" si="885"/>
        <v>9.3714294046356155E-3</v>
      </c>
      <c r="CY120">
        <f t="shared" si="885"/>
        <v>9.3698941277008917E-3</v>
      </c>
      <c r="CZ120">
        <f t="shared" si="885"/>
        <v>9.3683762523748895E-3</v>
      </c>
      <c r="DA120">
        <f t="shared" si="885"/>
        <v>9.3668753913228372E-3</v>
      </c>
      <c r="DB120">
        <f t="shared" si="885"/>
        <v>9.3653911699703458E-3</v>
      </c>
      <c r="DC120">
        <f t="shared" si="885"/>
        <v>9.3639232259496216E-3</v>
      </c>
      <c r="DD120">
        <f t="shared" si="885"/>
        <v>9.3624712085753764E-3</v>
      </c>
      <c r="DE120">
        <f t="shared" si="885"/>
        <v>9.3610347783485669E-3</v>
      </c>
      <c r="DF120">
        <f t="shared" si="885"/>
        <v>9.359613606486154E-3</v>
      </c>
      <c r="DG120">
        <f t="shared" ref="DG120:EL120" si="886">$G$13*DG105^(-DG119)</f>
        <v>9.3582073744753452E-3</v>
      </c>
      <c r="DH120">
        <f t="shared" si="886"/>
        <v>9.3568157736507139E-3</v>
      </c>
      <c r="DI120">
        <f t="shared" si="886"/>
        <v>9.35543850479288E-3</v>
      </c>
      <c r="DJ120">
        <f t="shared" si="886"/>
        <v>9.3540752777474066E-3</v>
      </c>
    </row>
    <row r="121" spans="11:114" x14ac:dyDescent="0.35">
      <c r="K121" s="36"/>
      <c r="M121" s="29" t="s">
        <v>36</v>
      </c>
      <c r="O121">
        <f t="shared" ref="O121" si="887">O120</f>
        <v>0.01</v>
      </c>
      <c r="P121">
        <f t="shared" ref="P121" si="888">P120</f>
        <v>9.9000000000000008E-3</v>
      </c>
      <c r="Q121">
        <f t="shared" ref="Q121" si="889">Q120</f>
        <v>9.8419679653539531E-3</v>
      </c>
      <c r="R121">
        <f t="shared" ref="R121" si="890">R120</f>
        <v>9.8010000000000007E-3</v>
      </c>
      <c r="S121">
        <f t="shared" ref="S121" si="891">S120</f>
        <v>9.7693402518129312E-3</v>
      </c>
      <c r="T121">
        <f t="shared" ref="T121" si="892">T120</f>
        <v>9.7435482857004124E-3</v>
      </c>
      <c r="U121">
        <f t="shared" ref="U121" si="893">U120</f>
        <v>9.7217946204873357E-3</v>
      </c>
      <c r="V121">
        <f t="shared" ref="V121" si="894">V120</f>
        <v>9.7029899999999999E-3</v>
      </c>
      <c r="W121">
        <f t="shared" ref="W121" si="895">W120</f>
        <v>9.6864333431053405E-3</v>
      </c>
      <c r="X121">
        <f t="shared" ref="X121" si="896">X120</f>
        <v>9.6716468492948002E-3</v>
      </c>
      <c r="Y121">
        <f t="shared" ref="Y121" si="897">Y120</f>
        <v>9.6582902843717414E-3</v>
      </c>
      <c r="Z121">
        <f t="shared" ref="Z121" si="898">Z120</f>
        <v>9.6461128028434082E-3</v>
      </c>
      <c r="AA121">
        <f t="shared" ref="AA121" si="899">AA120</f>
        <v>9.6349241647045742E-3</v>
      </c>
      <c r="AB121">
        <f t="shared" ref="AB121" si="900">AB120</f>
        <v>9.6245766742824625E-3</v>
      </c>
      <c r="AC121">
        <f t="shared" ref="AC121" si="901">AC120</f>
        <v>9.6149533800985783E-3</v>
      </c>
      <c r="AD121">
        <f t="shared" ref="AD121" si="902">AD120</f>
        <v>9.6059601000000015E-3</v>
      </c>
      <c r="AE121">
        <f t="shared" ref="AE121" si="903">AE120</f>
        <v>9.5975198741200668E-3</v>
      </c>
      <c r="AF121">
        <f t="shared" ref="AF121" si="904">AF120</f>
        <v>9.5895690096742866E-3</v>
      </c>
      <c r="AG121">
        <f t="shared" ref="AG121" si="905">AG120</f>
        <v>9.5820541992192431E-3</v>
      </c>
      <c r="AH121">
        <f t="shared" ref="AH121" si="906">AH120</f>
        <v>9.5749303808018525E-3</v>
      </c>
      <c r="AI121">
        <f t="shared" ref="AI121" si="907">AI120</f>
        <v>9.5681591220586754E-3</v>
      </c>
      <c r="AJ121">
        <f t="shared" ref="AJ121" si="908">AJ120</f>
        <v>9.5617073815280236E-3</v>
      </c>
      <c r="AK121">
        <f t="shared" ref="AK121" si="909">AK120</f>
        <v>9.5555465462405335E-3</v>
      </c>
      <c r="AL121">
        <f t="shared" ref="AL121" si="910">AL120</f>
        <v>9.5496516748149757E-3</v>
      </c>
      <c r="AM121">
        <f t="shared" ref="AM121" si="911">AM120</f>
        <v>9.544000895569232E-3</v>
      </c>
      <c r="AN121">
        <f t="shared" ref="AN121" si="912">AN120</f>
        <v>9.538574923057529E-3</v>
      </c>
      <c r="AO121">
        <f t="shared" ref="AO121" si="913">AO120</f>
        <v>9.5333566661379154E-3</v>
      </c>
      <c r="AP121">
        <f t="shared" ref="AP121" si="914">AP120</f>
        <v>9.528330907539637E-3</v>
      </c>
      <c r="AQ121">
        <f t="shared" ref="AQ121" si="915">AQ120</f>
        <v>9.5234840398331373E-3</v>
      </c>
      <c r="AR121">
        <f t="shared" ref="AR121" si="916">AR120</f>
        <v>9.5188038462975921E-3</v>
      </c>
      <c r="AS121">
        <f t="shared" ref="AS121" si="917">AS120</f>
        <v>9.514279317828344E-3</v>
      </c>
      <c r="AT121">
        <f t="shared" ref="AT121" si="918">AT120</f>
        <v>9.509900499000001E-3</v>
      </c>
      <c r="AU121">
        <f t="shared" ref="AU121" si="919">AU120</f>
        <v>9.5056583578875982E-3</v>
      </c>
      <c r="AV121">
        <f t="shared" ref="AV121" si="920">AV120</f>
        <v>9.5015446753788663E-3</v>
      </c>
      <c r="AW121">
        <f t="shared" ref="AW121" si="921">AW120</f>
        <v>9.4975519505785342E-3</v>
      </c>
      <c r="AX121">
        <f t="shared" ref="AX121" si="922">AX120</f>
        <v>9.4936733195775461E-3</v>
      </c>
      <c r="AY121">
        <f t="shared" ref="AY121" si="923">AY120</f>
        <v>9.4899024853842707E-3</v>
      </c>
      <c r="AZ121">
        <f t="shared" ref="AZ121" si="924">AZ120</f>
        <v>9.4862336572270507E-3</v>
      </c>
      <c r="BA121">
        <f t="shared" ref="BA121" si="925">BA120</f>
        <v>9.4826614977637086E-3</v>
      </c>
      <c r="BB121">
        <f t="shared" ref="BB121" si="926">BB120</f>
        <v>9.4791810769938346E-3</v>
      </c>
      <c r="BC121">
        <f t="shared" ref="BC121" si="927">BC120</f>
        <v>9.4757878318782011E-3</v>
      </c>
      <c r="BD121">
        <f t="shared" ref="BD121" si="928">BD120</f>
        <v>9.472477530838087E-3</v>
      </c>
      <c r="BE121">
        <f t="shared" ref="BE121" si="929">BE120</f>
        <v>9.4692462424437445E-3</v>
      </c>
      <c r="BF121">
        <f t="shared" ref="BF121" si="930">BF120</f>
        <v>9.4660903077127441E-3</v>
      </c>
      <c r="BG121">
        <f t="shared" ref="BG121" si="931">BG120</f>
        <v>9.46300631553019E-3</v>
      </c>
      <c r="BH121">
        <f t="shared" ref="BH121" si="932">BH120</f>
        <v>9.4599910807781282E-3</v>
      </c>
      <c r="BI121">
        <f t="shared" ref="BI121" si="933">BI120</f>
        <v>9.4570416248236141E-3</v>
      </c>
      <c r="BJ121">
        <f t="shared" ref="BJ121" si="934">BJ120</f>
        <v>9.4541551580668241E-3</v>
      </c>
      <c r="BK121">
        <f t="shared" ref="BK121" si="935">BK120</f>
        <v>9.4513290642936499E-3</v>
      </c>
      <c r="BL121">
        <f t="shared" ref="BL121" si="936">BL120</f>
        <v>9.4485608866135412E-3</v>
      </c>
      <c r="BM121">
        <f t="shared" ref="BM121" si="937">BM120</f>
        <v>9.4458483147937602E-3</v>
      </c>
      <c r="BN121">
        <f t="shared" ref="BN121" si="938">BN120</f>
        <v>9.4431891738269522E-3</v>
      </c>
      <c r="BO121">
        <f t="shared" ref="BO121" si="939">BO120</f>
        <v>9.4405814135907398E-3</v>
      </c>
      <c r="BP121">
        <f t="shared" ref="BP121" si="940">BP120</f>
        <v>9.4380230994765349E-3</v>
      </c>
      <c r="BQ121">
        <f t="shared" ref="BQ121" si="941">BQ120</f>
        <v>9.4355124038806599E-3</v>
      </c>
      <c r="BR121">
        <f t="shared" ref="BR121" si="942">BR120</f>
        <v>9.4330475984642399E-3</v>
      </c>
      <c r="BS121">
        <f t="shared" ref="BS121" si="943">BS120</f>
        <v>9.4306270471001107E-3</v>
      </c>
      <c r="BT121">
        <f t="shared" ref="BT121" si="944">BT120</f>
        <v>9.4282491994348051E-3</v>
      </c>
      <c r="BU121">
        <f t="shared" ref="BU121" si="945">BU120</f>
        <v>9.42591258500243E-3</v>
      </c>
      <c r="BV121">
        <f t="shared" ref="BV121" si="946">BV120</f>
        <v>9.4236158078346149E-3</v>
      </c>
      <c r="BW121">
        <f t="shared" ref="BW121" si="947">BW120</f>
        <v>9.4213575415172078E-3</v>
      </c>
      <c r="BX121">
        <f t="shared" ref="BX121" si="948">BX120</f>
        <v>9.4191365246500611E-3</v>
      </c>
      <c r="BY121">
        <f t="shared" ref="BY121" si="949">BY120</f>
        <v>9.4169515566710667E-3</v>
      </c>
      <c r="BZ121">
        <f t="shared" ref="BZ121" si="950">BZ120</f>
        <v>9.41480149401E-3</v>
      </c>
      <c r="CA121">
        <f t="shared" ref="CA121" si="951">CA120</f>
        <v>9.4126852465413486E-3</v>
      </c>
      <c r="CB121">
        <f t="shared" ref="CB121" si="952">CB120</f>
        <v>9.4106017743087224E-3</v>
      </c>
      <c r="CC121">
        <f t="shared" ref="CC121" si="953">CC120</f>
        <v>9.408550084496271E-3</v>
      </c>
      <c r="CD121">
        <f t="shared" ref="CD121" si="954">CD120</f>
        <v>9.4065292286250775E-3</v>
      </c>
      <c r="CE121">
        <f t="shared" ref="CE121" si="955">CE120</f>
        <v>9.4045382999547907E-3</v>
      </c>
      <c r="CF121">
        <f t="shared" ref="CF121" si="956">CF120</f>
        <v>9.4025764310727497E-3</v>
      </c>
      <c r="CG121">
        <f t="shared" ref="CG121" si="957">CG120</f>
        <v>9.4006427916545621E-3</v>
      </c>
      <c r="CH121">
        <f t="shared" ref="CH121" si="958">CH120</f>
        <v>9.3987365863817691E-3</v>
      </c>
      <c r="CI121">
        <f t="shared" ref="CI121" si="959">CI120</f>
        <v>9.3968570530035059E-3</v>
      </c>
      <c r="CJ121">
        <f t="shared" ref="CJ121" si="960">CJ120</f>
        <v>9.395003460530427E-3</v>
      </c>
      <c r="CK121">
        <f t="shared" ref="CK121" si="961">CK120</f>
        <v>9.3931751075501824E-3</v>
      </c>
      <c r="CL121">
        <f t="shared" ref="CL121" si="962">CL120</f>
        <v>9.3913713206547796E-3</v>
      </c>
      <c r="CM121">
        <f t="shared" ref="CM121" si="963">CM120</f>
        <v>9.3895914529710297E-3</v>
      </c>
      <c r="CN121">
        <f t="shared" ref="CN121" si="964">CN120</f>
        <v>9.3878348827860746E-3</v>
      </c>
      <c r="CO121">
        <f t="shared" ref="CO121" si="965">CO120</f>
        <v>9.3861010122607141E-3</v>
      </c>
      <c r="CP121">
        <f t="shared" ref="CP121" si="966">CP120</f>
        <v>9.3843892662238953E-3</v>
      </c>
      <c r="CQ121">
        <f t="shared" ref="CQ121" si="967">CQ120</f>
        <v>9.3826990910422913E-3</v>
      </c>
      <c r="CR121">
        <f t="shared" ref="CR121" si="968">CR120</f>
        <v>9.3810299535594197E-3</v>
      </c>
      <c r="CS121">
        <f t="shared" ref="CS121" si="969">CS120</f>
        <v>9.3793813400992621E-3</v>
      </c>
      <c r="CT121">
        <f t="shared" ref="CT121" si="970">CT120</f>
        <v>9.3777527555297061E-3</v>
      </c>
      <c r="CU121">
        <f t="shared" ref="CU121" si="971">CU120</f>
        <v>9.3761437223815747E-3</v>
      </c>
      <c r="CV121">
        <f t="shared" ref="CV121" si="972">CV120</f>
        <v>9.3745537800193086E-3</v>
      </c>
      <c r="CW121">
        <f t="shared" ref="CW121" si="973">CW120</f>
        <v>9.3729824838597372E-3</v>
      </c>
      <c r="CX121">
        <f t="shared" ref="CX121" si="974">CX120</f>
        <v>9.3714294046356155E-3</v>
      </c>
      <c r="CY121">
        <f t="shared" ref="CY121" si="975">CY120</f>
        <v>9.3698941277008917E-3</v>
      </c>
      <c r="CZ121">
        <f t="shared" ref="CZ121" si="976">CZ120</f>
        <v>9.3683762523748895E-3</v>
      </c>
      <c r="DA121">
        <f t="shared" ref="DA121" si="977">DA120</f>
        <v>9.3668753913228372E-3</v>
      </c>
      <c r="DB121">
        <f t="shared" ref="DB121" si="978">DB120</f>
        <v>9.3653911699703458E-3</v>
      </c>
      <c r="DC121">
        <f t="shared" ref="DC121" si="979">DC120</f>
        <v>9.3639232259496216E-3</v>
      </c>
      <c r="DD121">
        <f t="shared" ref="DD121" si="980">DD120</f>
        <v>9.3624712085753764E-3</v>
      </c>
      <c r="DE121">
        <f t="shared" ref="DE121" si="981">DE120</f>
        <v>9.3610347783485669E-3</v>
      </c>
      <c r="DF121">
        <f t="shared" ref="DF121" si="982">DF120</f>
        <v>9.359613606486154E-3</v>
      </c>
      <c r="DG121">
        <f t="shared" ref="DG121" si="983">DG120</f>
        <v>9.3582073744753452E-3</v>
      </c>
      <c r="DH121">
        <f t="shared" ref="DH121" si="984">DH120</f>
        <v>9.3568157736507139E-3</v>
      </c>
      <c r="DI121">
        <f t="shared" ref="DI121" si="985">DI120</f>
        <v>9.35543850479288E-3</v>
      </c>
      <c r="DJ121">
        <f t="shared" ref="DJ121" si="986">DJ120</f>
        <v>9.3540752777474066E-3</v>
      </c>
    </row>
    <row r="122" spans="11:114" x14ac:dyDescent="0.35">
      <c r="K122" s="36"/>
      <c r="M122" s="30" t="s">
        <v>38</v>
      </c>
      <c r="O122">
        <f t="shared" ref="O122" si="987">O121/O105</f>
        <v>0.01</v>
      </c>
      <c r="P122">
        <f t="shared" ref="P122" si="988">P121/P105</f>
        <v>4.9500000000000004E-3</v>
      </c>
      <c r="Q122">
        <f t="shared" ref="Q122" si="989">Q121/Q105</f>
        <v>3.2806559884513177E-3</v>
      </c>
      <c r="R122">
        <f t="shared" ref="R122" si="990">R121/R105</f>
        <v>2.4502500000000002E-3</v>
      </c>
      <c r="S122">
        <f t="shared" ref="S122" si="991">S121/S105</f>
        <v>1.9538680503625862E-3</v>
      </c>
      <c r="T122">
        <f t="shared" ref="T122" si="992">T121/T105</f>
        <v>1.6239247142834021E-3</v>
      </c>
      <c r="U122">
        <f t="shared" ref="U122" si="993">U121/U105</f>
        <v>1.3888278029267622E-3</v>
      </c>
      <c r="V122">
        <f t="shared" ref="V122" si="994">V121/V105</f>
        <v>1.21287375E-3</v>
      </c>
      <c r="W122">
        <f t="shared" ref="W122" si="995">W121/W105</f>
        <v>1.0762703714561489E-3</v>
      </c>
      <c r="X122">
        <f t="shared" ref="X122" si="996">X121/X105</f>
        <v>9.6716468492948006E-4</v>
      </c>
      <c r="Y122">
        <f t="shared" ref="Y122" si="997">Y121/Y105</f>
        <v>8.7802638948834008E-4</v>
      </c>
      <c r="Z122">
        <f t="shared" ref="Z122" si="998">Z121/Z105</f>
        <v>8.0384273357028398E-4</v>
      </c>
      <c r="AA122">
        <f t="shared" ref="AA122" si="999">AA121/AA105</f>
        <v>7.4114801266958268E-4</v>
      </c>
      <c r="AB122">
        <f t="shared" ref="AB122" si="1000">AB121/AB105</f>
        <v>6.8746976244874727E-4</v>
      </c>
      <c r="AC122">
        <f t="shared" ref="AC122" si="1001">AC121/AC105</f>
        <v>6.4099689200657192E-4</v>
      </c>
      <c r="AD122">
        <f t="shared" ref="AD122" si="1002">AD121/AD105</f>
        <v>6.003725062500001E-4</v>
      </c>
      <c r="AE122">
        <f t="shared" ref="AE122" si="1003">AE121/AE105</f>
        <v>5.6455999259529801E-4</v>
      </c>
      <c r="AF122">
        <f t="shared" ref="AF122" si="1004">AF121/AF105</f>
        <v>5.3275383387079366E-4</v>
      </c>
      <c r="AG122">
        <f t="shared" ref="AG122" si="1005">AG121/AG105</f>
        <v>5.0431864206417073E-4</v>
      </c>
      <c r="AH122">
        <f t="shared" ref="AH122" si="1006">AH121/AH105</f>
        <v>4.7874651904009264E-4</v>
      </c>
      <c r="AI122">
        <f t="shared" ref="AI122" si="1007">AI121/AI105</f>
        <v>4.556266248599369E-4</v>
      </c>
      <c r="AJ122">
        <f t="shared" ref="AJ122" si="1008">AJ121/AJ105</f>
        <v>4.3462306279672835E-4</v>
      </c>
      <c r="AK122">
        <f t="shared" ref="AK122" si="1009">AK121/AK105</f>
        <v>4.1545854548871887E-4</v>
      </c>
      <c r="AL122">
        <f t="shared" ref="AL122" si="1010">AL121/AL105</f>
        <v>3.9790215311729066E-4</v>
      </c>
      <c r="AM122">
        <f t="shared" ref="AM122" si="1011">AM121/AM105</f>
        <v>3.8176003582276926E-4</v>
      </c>
      <c r="AN122">
        <f t="shared" ref="AN122" si="1012">AN121/AN105</f>
        <v>3.6686826627144344E-4</v>
      </c>
      <c r="AO122">
        <f t="shared" ref="AO122" si="1013">AO121/AO105</f>
        <v>3.5308728393103388E-4</v>
      </c>
      <c r="AP122">
        <f t="shared" ref="AP122" si="1014">AP121/AP105</f>
        <v>3.4029753241212988E-4</v>
      </c>
      <c r="AQ122">
        <f t="shared" ref="AQ122" si="1015">AQ121/AQ105</f>
        <v>3.2839600137355644E-4</v>
      </c>
      <c r="AR122">
        <f t="shared" ref="AR122" si="1016">AR121/AR105</f>
        <v>3.1729346154325307E-4</v>
      </c>
      <c r="AS122">
        <f t="shared" ref="AS122" si="1017">AS121/AS105</f>
        <v>3.0691223605897885E-4</v>
      </c>
      <c r="AT122">
        <f t="shared" ref="AT122" si="1018">AT121/AT105</f>
        <v>2.9718439059375003E-4</v>
      </c>
      <c r="AU122">
        <f t="shared" ref="AU122" si="1019">AU121/AU105</f>
        <v>2.8805025326932113E-4</v>
      </c>
      <c r="AV122">
        <f t="shared" ref="AV122" si="1020">AV121/AV105</f>
        <v>2.7945719633467252E-4</v>
      </c>
      <c r="AW122">
        <f t="shared" ref="AW122" si="1021">AW121/AW105</f>
        <v>2.7135862715938668E-4</v>
      </c>
      <c r="AX122">
        <f t="shared" ref="AX122" si="1022">AX121/AX105</f>
        <v>2.6371314776604295E-4</v>
      </c>
      <c r="AY122">
        <f t="shared" ref="AY122" si="1023">AY121/AY105</f>
        <v>2.5648385095633166E-4</v>
      </c>
      <c r="AZ122">
        <f t="shared" ref="AZ122" si="1024">AZ121/AZ105</f>
        <v>2.4963772782176448E-4</v>
      </c>
      <c r="BA122">
        <f t="shared" ref="BA122" si="1025">BA121/BA105</f>
        <v>2.4314516660932587E-4</v>
      </c>
      <c r="BB122">
        <f t="shared" ref="BB122" si="1026">BB121/BB105</f>
        <v>2.3697952692484586E-4</v>
      </c>
      <c r="BC122">
        <f t="shared" ref="BC122" si="1027">BC121/BC105</f>
        <v>2.311167763872732E-4</v>
      </c>
      <c r="BD122">
        <f t="shared" ref="BD122" si="1028">BD121/BD105</f>
        <v>2.2553517930566874E-4</v>
      </c>
      <c r="BE122">
        <f t="shared" ref="BE122" si="1029">BE121/BE105</f>
        <v>2.2021502889404057E-4</v>
      </c>
      <c r="BF122">
        <f t="shared" ref="BF122" si="1030">BF121/BF105</f>
        <v>2.1513841608438055E-4</v>
      </c>
      <c r="BG122">
        <f t="shared" ref="BG122" si="1031">BG121/BG105</f>
        <v>2.1028902923400422E-4</v>
      </c>
      <c r="BH122">
        <f t="shared" ref="BH122" si="1032">BH121/BH105</f>
        <v>2.0565198001691582E-4</v>
      </c>
      <c r="BI122">
        <f t="shared" ref="BI122" si="1033">BI121/BI105</f>
        <v>2.0121365159199179E-4</v>
      </c>
      <c r="BJ122">
        <f t="shared" ref="BJ122" si="1034">BJ121/BJ105</f>
        <v>1.9696156579305883E-4</v>
      </c>
      <c r="BK122">
        <f t="shared" ref="BK122" si="1035">BK121/BK105</f>
        <v>1.9288426661823776E-4</v>
      </c>
      <c r="BL122">
        <f t="shared" ref="BL122" si="1036">BL121/BL105</f>
        <v>1.8897121773227082E-4</v>
      </c>
      <c r="BM122">
        <f t="shared" ref="BM122" si="1037">BM121/BM105</f>
        <v>1.8521271205477962E-4</v>
      </c>
      <c r="BN122">
        <f t="shared" ref="BN122" si="1038">BN121/BN105</f>
        <v>1.8159979180436446E-4</v>
      </c>
      <c r="BO122">
        <f t="shared" ref="BO122" si="1039">BO121/BO105</f>
        <v>1.7812417761491962E-4</v>
      </c>
      <c r="BP122">
        <f t="shared" ref="BP122" si="1040">BP121/BP105</f>
        <v>1.7477820554586177E-4</v>
      </c>
      <c r="BQ122">
        <f t="shared" ref="BQ122" si="1041">BQ121/BQ105</f>
        <v>1.7155477097964837E-4</v>
      </c>
      <c r="BR122">
        <f t="shared" ref="BR122" si="1042">BR121/BR105</f>
        <v>1.6844727854400428E-4</v>
      </c>
      <c r="BS122">
        <f t="shared" ref="BS122" si="1043">BS121/BS105</f>
        <v>1.6544959731754582E-4</v>
      </c>
      <c r="BT122">
        <f t="shared" ref="BT122" si="1044">BT121/BT105</f>
        <v>1.6255602067991043E-4</v>
      </c>
      <c r="BU122">
        <f t="shared" ref="BU122" si="1045">BU121/BU105</f>
        <v>1.5976123025427847E-4</v>
      </c>
      <c r="BV122">
        <f t="shared" ref="BV122" si="1046">BV121/BV105</f>
        <v>1.5706026346391024E-4</v>
      </c>
      <c r="BW122">
        <f t="shared" ref="BW122" si="1047">BW121/BW105</f>
        <v>1.5444848428716734E-4</v>
      </c>
      <c r="BX122">
        <f t="shared" ref="BX122" si="1048">BX121/BX105</f>
        <v>1.5192155684919453E-4</v>
      </c>
      <c r="BY122">
        <f t="shared" ref="BY122" si="1049">BY121/BY105</f>
        <v>1.4947542153446138E-4</v>
      </c>
      <c r="BZ122">
        <f t="shared" ref="BZ122" si="1050">BZ121/BZ105</f>
        <v>1.4710627334390625E-4</v>
      </c>
      <c r="CA122">
        <f t="shared" ref="CA122" si="1051">CA121/CA105</f>
        <v>1.4481054225448227E-4</v>
      </c>
      <c r="CB122">
        <f t="shared" ref="CB122" si="1052">CB121/CB105</f>
        <v>1.4258487536831398E-4</v>
      </c>
      <c r="CC122">
        <f t="shared" ref="CC122" si="1053">CC121/CC105</f>
        <v>1.4042612066412344E-4</v>
      </c>
      <c r="CD122">
        <f t="shared" ref="CD122" si="1054">CD121/CD105</f>
        <v>1.383313121856629E-4</v>
      </c>
      <c r="CE122">
        <f t="shared" ref="CE122" si="1055">CE121/CE105</f>
        <v>1.3629765652108393E-4</v>
      </c>
      <c r="CF122">
        <f t="shared" ref="CF122" si="1056">CF121/CF105</f>
        <v>1.3432252044389643E-4</v>
      </c>
      <c r="CG122">
        <f t="shared" ref="CG122" si="1057">CG121/CG105</f>
        <v>1.3240341960076848E-4</v>
      </c>
      <c r="CH122">
        <f t="shared" ref="CH122" si="1058">CH121/CH105</f>
        <v>1.3053800814419124E-4</v>
      </c>
      <c r="CI122">
        <f t="shared" ref="CI122" si="1059">CI121/CI105</f>
        <v>1.2872406921922612E-4</v>
      </c>
      <c r="CJ122">
        <f t="shared" ref="CJ122" si="1060">CJ121/CJ105</f>
        <v>1.2695950622338415E-4</v>
      </c>
      <c r="CK122">
        <f t="shared" ref="CK122" si="1061">CK121/CK105</f>
        <v>1.2524233476733578E-4</v>
      </c>
      <c r="CL122">
        <f t="shared" ref="CL122" si="1062">CL121/CL105</f>
        <v>1.2357067527177341E-4</v>
      </c>
      <c r="CM122">
        <f t="shared" ref="CM122" si="1063">CM121/CM105</f>
        <v>1.2194274614248091E-4</v>
      </c>
      <c r="CN122">
        <f t="shared" ref="CN122" si="1064">CN121/CN105</f>
        <v>1.2035685747161635E-4</v>
      </c>
      <c r="CO122">
        <f t="shared" ref="CO122" si="1065">CO121/CO105</f>
        <v>1.1881140521849005E-4</v>
      </c>
      <c r="CP122">
        <f t="shared" ref="CP122" si="1066">CP121/CP105</f>
        <v>1.1730486582779869E-4</v>
      </c>
      <c r="CQ122">
        <f t="shared" ref="CQ122" si="1067">CQ121/CQ105</f>
        <v>1.158357912474357E-4</v>
      </c>
      <c r="CR122">
        <f t="shared" ref="CR122" si="1068">CR121/CR105</f>
        <v>1.1440280431170024E-4</v>
      </c>
      <c r="CS122">
        <f t="shared" ref="CS122" si="1069">CS121/CS105</f>
        <v>1.1300459445902725E-4</v>
      </c>
      <c r="CT122">
        <f t="shared" ref="CT122" si="1070">CT121/CT105</f>
        <v>1.1163991375630602E-4</v>
      </c>
      <c r="CU122">
        <f t="shared" ref="CU122" si="1071">CU121/CU105</f>
        <v>1.1030757320448911E-4</v>
      </c>
      <c r="CV122">
        <f t="shared" ref="CV122" si="1072">CV121/CV105</f>
        <v>1.090064393025501E-4</v>
      </c>
      <c r="CW122">
        <f t="shared" ref="CW122" si="1073">CW121/CW105</f>
        <v>1.077354308489625E-4</v>
      </c>
      <c r="CX122">
        <f t="shared" ref="CX122" si="1074">CX121/CX105</f>
        <v>1.0649351596176836E-4</v>
      </c>
      <c r="CY122">
        <f t="shared" ref="CY122" si="1075">CY121/CY105</f>
        <v>1.0527970930001002E-4</v>
      </c>
      <c r="CZ122">
        <f t="shared" ref="CZ122" si="1076">CZ121/CZ105</f>
        <v>1.040930694708321E-4</v>
      </c>
      <c r="DA122">
        <f t="shared" ref="DA122" si="1077">DA121/DA105</f>
        <v>1.0293269660794327E-4</v>
      </c>
      <c r="DB122">
        <f t="shared" ref="DB122" si="1078">DB121/DB105</f>
        <v>1.0179773010837332E-4</v>
      </c>
      <c r="DC122">
        <f>DC121/DC105</f>
        <v>1.0068734651558732E-4</v>
      </c>
      <c r="DD122">
        <f t="shared" ref="DD122" si="1079">DD121/DD105</f>
        <v>9.9600757538035917E-5</v>
      </c>
      <c r="DE122">
        <f t="shared" ref="DE122" si="1080">DE121/DE105</f>
        <v>9.8537208193142815E-5</v>
      </c>
      <c r="DF122">
        <f t="shared" ref="DF122" si="1081">DF121/DF105</f>
        <v>9.7495975067564099E-5</v>
      </c>
      <c r="DG122">
        <f t="shared" ref="DG122" si="1082">DG121/DG105</f>
        <v>9.6476364685312834E-5</v>
      </c>
      <c r="DH122">
        <f t="shared" ref="DH122" si="1083">DH121/DH105</f>
        <v>9.5477711976027689E-5</v>
      </c>
      <c r="DI122">
        <f t="shared" ref="DI122" si="1084">DI121/DI105</f>
        <v>9.4499378836291714E-5</v>
      </c>
      <c r="DJ122">
        <f t="shared" ref="DJ122" si="1085">DJ121/DJ105</f>
        <v>9.3540752777474066E-5</v>
      </c>
    </row>
    <row r="123" spans="11:114" x14ac:dyDescent="0.35">
      <c r="K123" s="36"/>
      <c r="M123" s="14" t="s">
        <v>39</v>
      </c>
      <c r="O123" s="16">
        <f t="shared" ref="O123:AT123" si="1086">O122*$G$11</f>
        <v>1</v>
      </c>
      <c r="P123" s="16">
        <f t="shared" si="1086"/>
        <v>0.49500000000000005</v>
      </c>
      <c r="Q123" s="16">
        <f t="shared" si="1086"/>
        <v>0.32806559884513176</v>
      </c>
      <c r="R123" s="16">
        <f t="shared" si="1086"/>
        <v>0.24502500000000002</v>
      </c>
      <c r="S123" s="16">
        <f t="shared" si="1086"/>
        <v>0.1953868050362586</v>
      </c>
      <c r="T123" s="16">
        <f t="shared" si="1086"/>
        <v>0.16239247142834021</v>
      </c>
      <c r="U123" s="16">
        <f t="shared" si="1086"/>
        <v>0.13888278029267623</v>
      </c>
      <c r="V123" s="16">
        <f t="shared" si="1086"/>
        <v>0.121287375</v>
      </c>
      <c r="W123" s="16">
        <f t="shared" si="1086"/>
        <v>0.10762703714561489</v>
      </c>
      <c r="X123" s="16">
        <f t="shared" si="1086"/>
        <v>9.6716468492948002E-2</v>
      </c>
      <c r="Y123" s="16">
        <f t="shared" si="1086"/>
        <v>8.7802638948834014E-2</v>
      </c>
      <c r="Z123" s="16">
        <f t="shared" si="1086"/>
        <v>8.0384273357028399E-2</v>
      </c>
      <c r="AA123" s="16">
        <f t="shared" si="1086"/>
        <v>7.4114801266958269E-2</v>
      </c>
      <c r="AB123" s="16">
        <f t="shared" si="1086"/>
        <v>6.8746976244874733E-2</v>
      </c>
      <c r="AC123" s="16">
        <f t="shared" si="1086"/>
        <v>6.4099689200657187E-2</v>
      </c>
      <c r="AD123" s="16">
        <f t="shared" si="1086"/>
        <v>6.003725062500001E-2</v>
      </c>
      <c r="AE123" s="16">
        <f t="shared" si="1086"/>
        <v>5.64559992595298E-2</v>
      </c>
      <c r="AF123" s="16">
        <f t="shared" si="1086"/>
        <v>5.3275383387079364E-2</v>
      </c>
      <c r="AG123" s="16">
        <f t="shared" si="1086"/>
        <v>5.0431864206417071E-2</v>
      </c>
      <c r="AH123" s="16">
        <f t="shared" si="1086"/>
        <v>4.7874651904009267E-2</v>
      </c>
      <c r="AI123" s="16">
        <f t="shared" si="1086"/>
        <v>4.5562662485993687E-2</v>
      </c>
      <c r="AJ123" s="16">
        <f t="shared" si="1086"/>
        <v>4.3462306279672833E-2</v>
      </c>
      <c r="AK123" s="16">
        <f t="shared" si="1086"/>
        <v>4.1545854548871886E-2</v>
      </c>
      <c r="AL123" s="16">
        <f t="shared" si="1086"/>
        <v>3.9790215311729063E-2</v>
      </c>
      <c r="AM123" s="16">
        <f t="shared" si="1086"/>
        <v>3.8176003582276928E-2</v>
      </c>
      <c r="AN123" s="16">
        <f t="shared" si="1086"/>
        <v>3.6686826627144342E-2</v>
      </c>
      <c r="AO123" s="16">
        <f t="shared" si="1086"/>
        <v>3.5308728393103388E-2</v>
      </c>
      <c r="AP123" s="16">
        <f t="shared" si="1086"/>
        <v>3.402975324121299E-2</v>
      </c>
      <c r="AQ123" s="16">
        <f t="shared" si="1086"/>
        <v>3.2839600137355644E-2</v>
      </c>
      <c r="AR123" s="16">
        <f t="shared" si="1086"/>
        <v>3.1729346154325308E-2</v>
      </c>
      <c r="AS123" s="16">
        <f t="shared" si="1086"/>
        <v>3.0691223605897884E-2</v>
      </c>
      <c r="AT123" s="16">
        <f t="shared" si="1086"/>
        <v>2.9718439059375004E-2</v>
      </c>
      <c r="AU123" s="16">
        <f t="shared" ref="AU123:BZ123" si="1087">AU122*$G$11</f>
        <v>2.8805025326932115E-2</v>
      </c>
      <c r="AV123" s="16">
        <f t="shared" si="1087"/>
        <v>2.7945719633467252E-2</v>
      </c>
      <c r="AW123" s="16">
        <f t="shared" si="1087"/>
        <v>2.7135862715938666E-2</v>
      </c>
      <c r="AX123" s="16">
        <f t="shared" si="1087"/>
        <v>2.6371314776604295E-2</v>
      </c>
      <c r="AY123" s="16">
        <f t="shared" si="1087"/>
        <v>2.5648385095633167E-2</v>
      </c>
      <c r="AZ123" s="16">
        <f t="shared" si="1087"/>
        <v>2.4963772782176447E-2</v>
      </c>
      <c r="BA123" s="16">
        <f t="shared" si="1087"/>
        <v>2.4314516660932588E-2</v>
      </c>
      <c r="BB123" s="16">
        <f t="shared" si="1087"/>
        <v>2.3697952692484585E-2</v>
      </c>
      <c r="BC123" s="16">
        <f t="shared" si="1087"/>
        <v>2.3111677638727318E-2</v>
      </c>
      <c r="BD123" s="16">
        <f t="shared" si="1087"/>
        <v>2.2553517930566876E-2</v>
      </c>
      <c r="BE123" s="16">
        <f t="shared" si="1087"/>
        <v>2.2021502889404056E-2</v>
      </c>
      <c r="BF123" s="16">
        <f t="shared" si="1087"/>
        <v>2.1513841608438056E-2</v>
      </c>
      <c r="BG123" s="16">
        <f t="shared" si="1087"/>
        <v>2.1028902923400421E-2</v>
      </c>
      <c r="BH123" s="16">
        <f t="shared" si="1087"/>
        <v>2.0565198001691581E-2</v>
      </c>
      <c r="BI123" s="16">
        <f t="shared" si="1087"/>
        <v>2.012136515919918E-2</v>
      </c>
      <c r="BJ123" s="16">
        <f t="shared" si="1087"/>
        <v>1.9696156579305884E-2</v>
      </c>
      <c r="BK123" s="16">
        <f t="shared" si="1087"/>
        <v>1.9288426661823777E-2</v>
      </c>
      <c r="BL123" s="16">
        <f t="shared" si="1087"/>
        <v>1.8897121773227082E-2</v>
      </c>
      <c r="BM123" s="16">
        <f t="shared" si="1087"/>
        <v>1.852127120547796E-2</v>
      </c>
      <c r="BN123" s="16">
        <f t="shared" si="1087"/>
        <v>1.8159979180436447E-2</v>
      </c>
      <c r="BO123" s="16">
        <f t="shared" si="1087"/>
        <v>1.781241776149196E-2</v>
      </c>
      <c r="BP123" s="16">
        <f t="shared" si="1087"/>
        <v>1.7477820554586177E-2</v>
      </c>
      <c r="BQ123" s="16">
        <f t="shared" si="1087"/>
        <v>1.7155477097964836E-2</v>
      </c>
      <c r="BR123" s="16">
        <f t="shared" si="1087"/>
        <v>1.6844727854400429E-2</v>
      </c>
      <c r="BS123" s="16">
        <f t="shared" si="1087"/>
        <v>1.6544959731754582E-2</v>
      </c>
      <c r="BT123" s="16">
        <f t="shared" si="1087"/>
        <v>1.6255602067991044E-2</v>
      </c>
      <c r="BU123" s="16">
        <f t="shared" si="1087"/>
        <v>1.5976123025427846E-2</v>
      </c>
      <c r="BV123" s="16">
        <f t="shared" si="1087"/>
        <v>1.5706026346391025E-2</v>
      </c>
      <c r="BW123" s="16">
        <f t="shared" si="1087"/>
        <v>1.5444848428716735E-2</v>
      </c>
      <c r="BX123" s="16">
        <f t="shared" si="1087"/>
        <v>1.5192155684919453E-2</v>
      </c>
      <c r="BY123" s="16">
        <f t="shared" si="1087"/>
        <v>1.4947542153446137E-2</v>
      </c>
      <c r="BZ123" s="16">
        <f t="shared" si="1087"/>
        <v>1.4710627334390625E-2</v>
      </c>
      <c r="CA123" s="16">
        <f t="shared" ref="CA123:DF123" si="1088">CA122*$G$11</f>
        <v>1.4481054225448228E-2</v>
      </c>
      <c r="CB123" s="16">
        <f t="shared" si="1088"/>
        <v>1.4258487536831399E-2</v>
      </c>
      <c r="CC123" s="16">
        <f t="shared" si="1088"/>
        <v>1.4042612066412344E-2</v>
      </c>
      <c r="CD123" s="16">
        <f t="shared" si="1088"/>
        <v>1.383313121856629E-2</v>
      </c>
      <c r="CE123" s="16">
        <f t="shared" si="1088"/>
        <v>1.3629765652108394E-2</v>
      </c>
      <c r="CF123" s="16">
        <f t="shared" si="1088"/>
        <v>1.3432252044389643E-2</v>
      </c>
      <c r="CG123" s="16">
        <f t="shared" si="1088"/>
        <v>1.3240341960076847E-2</v>
      </c>
      <c r="CH123" s="16">
        <f t="shared" si="1088"/>
        <v>1.3053800814419125E-2</v>
      </c>
      <c r="CI123" s="16">
        <f t="shared" si="1088"/>
        <v>1.2872406921922612E-2</v>
      </c>
      <c r="CJ123" s="16">
        <f t="shared" si="1088"/>
        <v>1.2695950622338414E-2</v>
      </c>
      <c r="CK123" s="16">
        <f t="shared" si="1088"/>
        <v>1.2524233476733577E-2</v>
      </c>
      <c r="CL123" s="16">
        <f t="shared" si="1088"/>
        <v>1.2357067527177341E-2</v>
      </c>
      <c r="CM123" s="16">
        <f t="shared" si="1088"/>
        <v>1.2194274614248091E-2</v>
      </c>
      <c r="CN123" s="16">
        <f t="shared" si="1088"/>
        <v>1.2035685747161635E-2</v>
      </c>
      <c r="CO123" s="16">
        <f t="shared" si="1088"/>
        <v>1.1881140521849005E-2</v>
      </c>
      <c r="CP123" s="16">
        <f t="shared" si="1088"/>
        <v>1.1730486582779868E-2</v>
      </c>
      <c r="CQ123" s="16">
        <f t="shared" si="1088"/>
        <v>1.158357912474357E-2</v>
      </c>
      <c r="CR123" s="16">
        <f t="shared" si="1088"/>
        <v>1.1440280431170024E-2</v>
      </c>
      <c r="CS123" s="16">
        <f t="shared" si="1088"/>
        <v>1.1300459445902725E-2</v>
      </c>
      <c r="CT123" s="16">
        <f t="shared" si="1088"/>
        <v>1.1163991375630601E-2</v>
      </c>
      <c r="CU123" s="16">
        <f t="shared" si="1088"/>
        <v>1.1030757320448911E-2</v>
      </c>
      <c r="CV123" s="16">
        <f t="shared" si="1088"/>
        <v>1.090064393025501E-2</v>
      </c>
      <c r="CW123" s="16">
        <f t="shared" si="1088"/>
        <v>1.077354308489625E-2</v>
      </c>
      <c r="CX123" s="16">
        <f t="shared" si="1088"/>
        <v>1.0649351596176835E-2</v>
      </c>
      <c r="CY123" s="16">
        <f t="shared" si="1088"/>
        <v>1.0527970930001003E-2</v>
      </c>
      <c r="CZ123" s="16">
        <f t="shared" si="1088"/>
        <v>1.0409306947083211E-2</v>
      </c>
      <c r="DA123" s="16">
        <f t="shared" si="1088"/>
        <v>1.0293269660794326E-2</v>
      </c>
      <c r="DB123" s="16">
        <f t="shared" si="1088"/>
        <v>1.0179773010837332E-2</v>
      </c>
      <c r="DC123" s="16">
        <f t="shared" si="1088"/>
        <v>1.0068734651558732E-2</v>
      </c>
      <c r="DD123" s="16">
        <f t="shared" si="1088"/>
        <v>9.9600757538035913E-3</v>
      </c>
      <c r="DE123" s="16">
        <f t="shared" si="1088"/>
        <v>9.8537208193142812E-3</v>
      </c>
      <c r="DF123" s="16">
        <f t="shared" si="1088"/>
        <v>9.7495975067564099E-3</v>
      </c>
      <c r="DG123" s="16">
        <f t="shared" ref="DG123:EL123" si="1089">DG122*$G$11</f>
        <v>9.6476364685312843E-3</v>
      </c>
      <c r="DH123" s="16">
        <f t="shared" si="1089"/>
        <v>9.5477711976027693E-3</v>
      </c>
      <c r="DI123" s="16">
        <f t="shared" si="1089"/>
        <v>9.4499378836291718E-3</v>
      </c>
      <c r="DJ123" s="16">
        <f t="shared" si="1089"/>
        <v>9.3540752777474066E-3</v>
      </c>
    </row>
    <row r="124" spans="11:114" x14ac:dyDescent="0.35">
      <c r="K124" s="36"/>
    </row>
    <row r="125" spans="11:114" x14ac:dyDescent="0.35">
      <c r="K125" s="36"/>
      <c r="M125" s="32" t="s">
        <v>41</v>
      </c>
      <c r="O125" s="21">
        <f t="shared" ref="O125:AT125" si="1090">$G$14*$G$15</f>
        <v>0</v>
      </c>
      <c r="P125" s="21">
        <f t="shared" si="1090"/>
        <v>0</v>
      </c>
      <c r="Q125" s="21">
        <f t="shared" si="1090"/>
        <v>0</v>
      </c>
      <c r="R125" s="21">
        <f t="shared" si="1090"/>
        <v>0</v>
      </c>
      <c r="S125" s="21">
        <f t="shared" si="1090"/>
        <v>0</v>
      </c>
      <c r="T125" s="21">
        <f t="shared" si="1090"/>
        <v>0</v>
      </c>
      <c r="U125" s="21">
        <f t="shared" si="1090"/>
        <v>0</v>
      </c>
      <c r="V125" s="21">
        <f t="shared" si="1090"/>
        <v>0</v>
      </c>
      <c r="W125" s="21">
        <f t="shared" si="1090"/>
        <v>0</v>
      </c>
      <c r="X125" s="21">
        <f t="shared" si="1090"/>
        <v>0</v>
      </c>
      <c r="Y125" s="21">
        <f t="shared" si="1090"/>
        <v>0</v>
      </c>
      <c r="Z125" s="21">
        <f t="shared" si="1090"/>
        <v>0</v>
      </c>
      <c r="AA125" s="21">
        <f t="shared" si="1090"/>
        <v>0</v>
      </c>
      <c r="AB125" s="21">
        <f t="shared" si="1090"/>
        <v>0</v>
      </c>
      <c r="AC125" s="21">
        <f t="shared" si="1090"/>
        <v>0</v>
      </c>
      <c r="AD125" s="21">
        <f t="shared" si="1090"/>
        <v>0</v>
      </c>
      <c r="AE125" s="21">
        <f t="shared" si="1090"/>
        <v>0</v>
      </c>
      <c r="AF125" s="21">
        <f t="shared" si="1090"/>
        <v>0</v>
      </c>
      <c r="AG125" s="21">
        <f t="shared" si="1090"/>
        <v>0</v>
      </c>
      <c r="AH125" s="21">
        <f t="shared" si="1090"/>
        <v>0</v>
      </c>
      <c r="AI125" s="21">
        <f t="shared" si="1090"/>
        <v>0</v>
      </c>
      <c r="AJ125" s="21">
        <f t="shared" si="1090"/>
        <v>0</v>
      </c>
      <c r="AK125" s="21">
        <f t="shared" si="1090"/>
        <v>0</v>
      </c>
      <c r="AL125" s="21">
        <f t="shared" si="1090"/>
        <v>0</v>
      </c>
      <c r="AM125" s="21">
        <f t="shared" si="1090"/>
        <v>0</v>
      </c>
      <c r="AN125" s="21">
        <f t="shared" si="1090"/>
        <v>0</v>
      </c>
      <c r="AO125" s="21">
        <f t="shared" si="1090"/>
        <v>0</v>
      </c>
      <c r="AP125" s="21">
        <f t="shared" si="1090"/>
        <v>0</v>
      </c>
      <c r="AQ125" s="21">
        <f t="shared" si="1090"/>
        <v>0</v>
      </c>
      <c r="AR125" s="21">
        <f t="shared" si="1090"/>
        <v>0</v>
      </c>
      <c r="AS125" s="21">
        <f t="shared" si="1090"/>
        <v>0</v>
      </c>
      <c r="AT125" s="21">
        <f t="shared" si="1090"/>
        <v>0</v>
      </c>
      <c r="AU125" s="21">
        <f t="shared" ref="AU125:BZ125" si="1091">$G$14*$G$15</f>
        <v>0</v>
      </c>
      <c r="AV125" s="21">
        <f t="shared" si="1091"/>
        <v>0</v>
      </c>
      <c r="AW125" s="21">
        <f t="shared" si="1091"/>
        <v>0</v>
      </c>
      <c r="AX125" s="21">
        <f t="shared" si="1091"/>
        <v>0</v>
      </c>
      <c r="AY125" s="21">
        <f t="shared" si="1091"/>
        <v>0</v>
      </c>
      <c r="AZ125" s="21">
        <f t="shared" si="1091"/>
        <v>0</v>
      </c>
      <c r="BA125" s="21">
        <f t="shared" si="1091"/>
        <v>0</v>
      </c>
      <c r="BB125" s="21">
        <f t="shared" si="1091"/>
        <v>0</v>
      </c>
      <c r="BC125" s="21">
        <f t="shared" si="1091"/>
        <v>0</v>
      </c>
      <c r="BD125" s="21">
        <f t="shared" si="1091"/>
        <v>0</v>
      </c>
      <c r="BE125" s="21">
        <f t="shared" si="1091"/>
        <v>0</v>
      </c>
      <c r="BF125" s="21">
        <f t="shared" si="1091"/>
        <v>0</v>
      </c>
      <c r="BG125" s="21">
        <f t="shared" si="1091"/>
        <v>0</v>
      </c>
      <c r="BH125" s="21">
        <f t="shared" si="1091"/>
        <v>0</v>
      </c>
      <c r="BI125" s="21">
        <f t="shared" si="1091"/>
        <v>0</v>
      </c>
      <c r="BJ125" s="21">
        <f t="shared" si="1091"/>
        <v>0</v>
      </c>
      <c r="BK125" s="21">
        <f t="shared" si="1091"/>
        <v>0</v>
      </c>
      <c r="BL125" s="21">
        <f t="shared" si="1091"/>
        <v>0</v>
      </c>
      <c r="BM125" s="21">
        <f t="shared" si="1091"/>
        <v>0</v>
      </c>
      <c r="BN125" s="21">
        <f t="shared" si="1091"/>
        <v>0</v>
      </c>
      <c r="BO125" s="21">
        <f t="shared" si="1091"/>
        <v>0</v>
      </c>
      <c r="BP125" s="21">
        <f t="shared" si="1091"/>
        <v>0</v>
      </c>
      <c r="BQ125" s="21">
        <f t="shared" si="1091"/>
        <v>0</v>
      </c>
      <c r="BR125" s="21">
        <f t="shared" si="1091"/>
        <v>0</v>
      </c>
      <c r="BS125" s="21">
        <f t="shared" si="1091"/>
        <v>0</v>
      </c>
      <c r="BT125" s="21">
        <f t="shared" si="1091"/>
        <v>0</v>
      </c>
      <c r="BU125" s="21">
        <f t="shared" si="1091"/>
        <v>0</v>
      </c>
      <c r="BV125" s="21">
        <f t="shared" si="1091"/>
        <v>0</v>
      </c>
      <c r="BW125" s="21">
        <f t="shared" si="1091"/>
        <v>0</v>
      </c>
      <c r="BX125" s="21">
        <f t="shared" si="1091"/>
        <v>0</v>
      </c>
      <c r="BY125" s="21">
        <f t="shared" si="1091"/>
        <v>0</v>
      </c>
      <c r="BZ125" s="21">
        <f t="shared" si="1091"/>
        <v>0</v>
      </c>
      <c r="CA125" s="21">
        <f t="shared" ref="CA125:DJ125" si="1092">$G$14*$G$15</f>
        <v>0</v>
      </c>
      <c r="CB125" s="21">
        <f t="shared" si="1092"/>
        <v>0</v>
      </c>
      <c r="CC125" s="21">
        <f t="shared" si="1092"/>
        <v>0</v>
      </c>
      <c r="CD125" s="21">
        <f t="shared" si="1092"/>
        <v>0</v>
      </c>
      <c r="CE125" s="21">
        <f t="shared" si="1092"/>
        <v>0</v>
      </c>
      <c r="CF125" s="21">
        <f t="shared" si="1092"/>
        <v>0</v>
      </c>
      <c r="CG125" s="21">
        <f t="shared" si="1092"/>
        <v>0</v>
      </c>
      <c r="CH125" s="21">
        <f t="shared" si="1092"/>
        <v>0</v>
      </c>
      <c r="CI125" s="21">
        <f t="shared" si="1092"/>
        <v>0</v>
      </c>
      <c r="CJ125" s="21">
        <f t="shared" si="1092"/>
        <v>0</v>
      </c>
      <c r="CK125" s="21">
        <f t="shared" si="1092"/>
        <v>0</v>
      </c>
      <c r="CL125" s="21">
        <f t="shared" si="1092"/>
        <v>0</v>
      </c>
      <c r="CM125" s="21">
        <f t="shared" si="1092"/>
        <v>0</v>
      </c>
      <c r="CN125" s="21">
        <f t="shared" si="1092"/>
        <v>0</v>
      </c>
      <c r="CO125" s="21">
        <f t="shared" si="1092"/>
        <v>0</v>
      </c>
      <c r="CP125" s="21">
        <f t="shared" si="1092"/>
        <v>0</v>
      </c>
      <c r="CQ125" s="21">
        <f t="shared" si="1092"/>
        <v>0</v>
      </c>
      <c r="CR125" s="21">
        <f t="shared" si="1092"/>
        <v>0</v>
      </c>
      <c r="CS125" s="21">
        <f t="shared" si="1092"/>
        <v>0</v>
      </c>
      <c r="CT125" s="21">
        <f t="shared" si="1092"/>
        <v>0</v>
      </c>
      <c r="CU125" s="21">
        <f t="shared" si="1092"/>
        <v>0</v>
      </c>
      <c r="CV125" s="21">
        <f t="shared" si="1092"/>
        <v>0</v>
      </c>
      <c r="CW125" s="21">
        <f t="shared" si="1092"/>
        <v>0</v>
      </c>
      <c r="CX125" s="21">
        <f t="shared" si="1092"/>
        <v>0</v>
      </c>
      <c r="CY125" s="21">
        <f t="shared" si="1092"/>
        <v>0</v>
      </c>
      <c r="CZ125" s="21">
        <f t="shared" si="1092"/>
        <v>0</v>
      </c>
      <c r="DA125" s="21">
        <f t="shared" si="1092"/>
        <v>0</v>
      </c>
      <c r="DB125" s="21">
        <f t="shared" si="1092"/>
        <v>0</v>
      </c>
      <c r="DC125" s="21">
        <f t="shared" si="1092"/>
        <v>0</v>
      </c>
      <c r="DD125" s="21">
        <f t="shared" si="1092"/>
        <v>0</v>
      </c>
      <c r="DE125" s="21">
        <f t="shared" si="1092"/>
        <v>0</v>
      </c>
      <c r="DF125" s="21">
        <f t="shared" si="1092"/>
        <v>0</v>
      </c>
      <c r="DG125" s="21">
        <f t="shared" si="1092"/>
        <v>0</v>
      </c>
      <c r="DH125" s="21">
        <f t="shared" si="1092"/>
        <v>0</v>
      </c>
      <c r="DI125" s="21">
        <f t="shared" si="1092"/>
        <v>0</v>
      </c>
      <c r="DJ125" s="21">
        <f t="shared" si="1092"/>
        <v>0</v>
      </c>
    </row>
    <row r="126" spans="11:114" x14ac:dyDescent="0.35">
      <c r="K126" s="36"/>
      <c r="M126" s="15" t="s">
        <v>42</v>
      </c>
      <c r="O126" s="34">
        <f t="shared" ref="O126:AT126" si="1093">O125/(O105*$G$9)</f>
        <v>0</v>
      </c>
      <c r="P126" s="34">
        <f t="shared" si="1093"/>
        <v>0</v>
      </c>
      <c r="Q126" s="34">
        <f t="shared" si="1093"/>
        <v>0</v>
      </c>
      <c r="R126" s="34">
        <f t="shared" si="1093"/>
        <v>0</v>
      </c>
      <c r="S126" s="34">
        <f t="shared" si="1093"/>
        <v>0</v>
      </c>
      <c r="T126" s="34">
        <f t="shared" si="1093"/>
        <v>0</v>
      </c>
      <c r="U126" s="34">
        <f t="shared" si="1093"/>
        <v>0</v>
      </c>
      <c r="V126" s="34">
        <f t="shared" si="1093"/>
        <v>0</v>
      </c>
      <c r="W126" s="34">
        <f t="shared" si="1093"/>
        <v>0</v>
      </c>
      <c r="X126" s="34">
        <f t="shared" si="1093"/>
        <v>0</v>
      </c>
      <c r="Y126" s="34">
        <f t="shared" si="1093"/>
        <v>0</v>
      </c>
      <c r="Z126" s="34">
        <f t="shared" si="1093"/>
        <v>0</v>
      </c>
      <c r="AA126" s="34">
        <f t="shared" si="1093"/>
        <v>0</v>
      </c>
      <c r="AB126" s="34">
        <f t="shared" si="1093"/>
        <v>0</v>
      </c>
      <c r="AC126" s="34">
        <f t="shared" si="1093"/>
        <v>0</v>
      </c>
      <c r="AD126" s="34">
        <f t="shared" si="1093"/>
        <v>0</v>
      </c>
      <c r="AE126" s="34">
        <f t="shared" si="1093"/>
        <v>0</v>
      </c>
      <c r="AF126" s="34">
        <f t="shared" si="1093"/>
        <v>0</v>
      </c>
      <c r="AG126" s="34">
        <f t="shared" si="1093"/>
        <v>0</v>
      </c>
      <c r="AH126" s="34">
        <f t="shared" si="1093"/>
        <v>0</v>
      </c>
      <c r="AI126" s="34">
        <f t="shared" si="1093"/>
        <v>0</v>
      </c>
      <c r="AJ126" s="34">
        <f t="shared" si="1093"/>
        <v>0</v>
      </c>
      <c r="AK126" s="34">
        <f t="shared" si="1093"/>
        <v>0</v>
      </c>
      <c r="AL126" s="34">
        <f t="shared" si="1093"/>
        <v>0</v>
      </c>
      <c r="AM126" s="34">
        <f t="shared" si="1093"/>
        <v>0</v>
      </c>
      <c r="AN126" s="34">
        <f t="shared" si="1093"/>
        <v>0</v>
      </c>
      <c r="AO126" s="34">
        <f t="shared" si="1093"/>
        <v>0</v>
      </c>
      <c r="AP126" s="34">
        <f t="shared" si="1093"/>
        <v>0</v>
      </c>
      <c r="AQ126" s="34">
        <f t="shared" si="1093"/>
        <v>0</v>
      </c>
      <c r="AR126" s="34">
        <f t="shared" si="1093"/>
        <v>0</v>
      </c>
      <c r="AS126" s="34">
        <f t="shared" si="1093"/>
        <v>0</v>
      </c>
      <c r="AT126" s="34">
        <f t="shared" si="1093"/>
        <v>0</v>
      </c>
      <c r="AU126" s="34">
        <f t="shared" ref="AU126:BZ126" si="1094">AU125/(AU105*$G$9)</f>
        <v>0</v>
      </c>
      <c r="AV126" s="34">
        <f t="shared" si="1094"/>
        <v>0</v>
      </c>
      <c r="AW126" s="34">
        <f t="shared" si="1094"/>
        <v>0</v>
      </c>
      <c r="AX126" s="34">
        <f t="shared" si="1094"/>
        <v>0</v>
      </c>
      <c r="AY126" s="34">
        <f t="shared" si="1094"/>
        <v>0</v>
      </c>
      <c r="AZ126" s="34">
        <f t="shared" si="1094"/>
        <v>0</v>
      </c>
      <c r="BA126" s="34">
        <f t="shared" si="1094"/>
        <v>0</v>
      </c>
      <c r="BB126" s="34">
        <f t="shared" si="1094"/>
        <v>0</v>
      </c>
      <c r="BC126" s="34">
        <f t="shared" si="1094"/>
        <v>0</v>
      </c>
      <c r="BD126" s="34">
        <f t="shared" si="1094"/>
        <v>0</v>
      </c>
      <c r="BE126" s="34">
        <f t="shared" si="1094"/>
        <v>0</v>
      </c>
      <c r="BF126" s="34">
        <f t="shared" si="1094"/>
        <v>0</v>
      </c>
      <c r="BG126" s="34">
        <f t="shared" si="1094"/>
        <v>0</v>
      </c>
      <c r="BH126" s="34">
        <f t="shared" si="1094"/>
        <v>0</v>
      </c>
      <c r="BI126" s="34">
        <f t="shared" si="1094"/>
        <v>0</v>
      </c>
      <c r="BJ126" s="34">
        <f t="shared" si="1094"/>
        <v>0</v>
      </c>
      <c r="BK126" s="34">
        <f t="shared" si="1094"/>
        <v>0</v>
      </c>
      <c r="BL126" s="34">
        <f t="shared" si="1094"/>
        <v>0</v>
      </c>
      <c r="BM126" s="34">
        <f t="shared" si="1094"/>
        <v>0</v>
      </c>
      <c r="BN126" s="34">
        <f t="shared" si="1094"/>
        <v>0</v>
      </c>
      <c r="BO126" s="34">
        <f t="shared" si="1094"/>
        <v>0</v>
      </c>
      <c r="BP126" s="34">
        <f t="shared" si="1094"/>
        <v>0</v>
      </c>
      <c r="BQ126" s="34">
        <f t="shared" si="1094"/>
        <v>0</v>
      </c>
      <c r="BR126" s="34">
        <f t="shared" si="1094"/>
        <v>0</v>
      </c>
      <c r="BS126" s="34">
        <f t="shared" si="1094"/>
        <v>0</v>
      </c>
      <c r="BT126" s="34">
        <f t="shared" si="1094"/>
        <v>0</v>
      </c>
      <c r="BU126" s="34">
        <f t="shared" si="1094"/>
        <v>0</v>
      </c>
      <c r="BV126" s="34">
        <f t="shared" si="1094"/>
        <v>0</v>
      </c>
      <c r="BW126" s="34">
        <f t="shared" si="1094"/>
        <v>0</v>
      </c>
      <c r="BX126" s="34">
        <f t="shared" si="1094"/>
        <v>0</v>
      </c>
      <c r="BY126" s="34">
        <f t="shared" si="1094"/>
        <v>0</v>
      </c>
      <c r="BZ126" s="34">
        <f t="shared" si="1094"/>
        <v>0</v>
      </c>
      <c r="CA126" s="34">
        <f t="shared" ref="CA126:DF126" si="1095">CA125/(CA105*$G$9)</f>
        <v>0</v>
      </c>
      <c r="CB126" s="34">
        <f t="shared" si="1095"/>
        <v>0</v>
      </c>
      <c r="CC126" s="34">
        <f t="shared" si="1095"/>
        <v>0</v>
      </c>
      <c r="CD126" s="34">
        <f t="shared" si="1095"/>
        <v>0</v>
      </c>
      <c r="CE126" s="34">
        <f t="shared" si="1095"/>
        <v>0</v>
      </c>
      <c r="CF126" s="34">
        <f t="shared" si="1095"/>
        <v>0</v>
      </c>
      <c r="CG126" s="34">
        <f t="shared" si="1095"/>
        <v>0</v>
      </c>
      <c r="CH126" s="34">
        <f t="shared" si="1095"/>
        <v>0</v>
      </c>
      <c r="CI126" s="34">
        <f t="shared" si="1095"/>
        <v>0</v>
      </c>
      <c r="CJ126" s="34">
        <f t="shared" si="1095"/>
        <v>0</v>
      </c>
      <c r="CK126" s="34">
        <f t="shared" si="1095"/>
        <v>0</v>
      </c>
      <c r="CL126" s="34">
        <f t="shared" si="1095"/>
        <v>0</v>
      </c>
      <c r="CM126" s="34">
        <f t="shared" si="1095"/>
        <v>0</v>
      </c>
      <c r="CN126" s="34">
        <f t="shared" si="1095"/>
        <v>0</v>
      </c>
      <c r="CO126" s="34">
        <f t="shared" si="1095"/>
        <v>0</v>
      </c>
      <c r="CP126" s="34">
        <f t="shared" si="1095"/>
        <v>0</v>
      </c>
      <c r="CQ126" s="34">
        <f t="shared" si="1095"/>
        <v>0</v>
      </c>
      <c r="CR126" s="34">
        <f t="shared" si="1095"/>
        <v>0</v>
      </c>
      <c r="CS126" s="34">
        <f t="shared" si="1095"/>
        <v>0</v>
      </c>
      <c r="CT126" s="34">
        <f t="shared" si="1095"/>
        <v>0</v>
      </c>
      <c r="CU126" s="34">
        <f t="shared" si="1095"/>
        <v>0</v>
      </c>
      <c r="CV126" s="34">
        <f t="shared" si="1095"/>
        <v>0</v>
      </c>
      <c r="CW126" s="34">
        <f t="shared" si="1095"/>
        <v>0</v>
      </c>
      <c r="CX126" s="34">
        <f t="shared" si="1095"/>
        <v>0</v>
      </c>
      <c r="CY126" s="34">
        <f t="shared" si="1095"/>
        <v>0</v>
      </c>
      <c r="CZ126" s="34">
        <f t="shared" si="1095"/>
        <v>0</v>
      </c>
      <c r="DA126" s="34">
        <f t="shared" si="1095"/>
        <v>0</v>
      </c>
      <c r="DB126" s="34">
        <f t="shared" si="1095"/>
        <v>0</v>
      </c>
      <c r="DC126" s="34">
        <f t="shared" si="1095"/>
        <v>0</v>
      </c>
      <c r="DD126" s="34">
        <f t="shared" si="1095"/>
        <v>0</v>
      </c>
      <c r="DE126" s="34">
        <f t="shared" si="1095"/>
        <v>0</v>
      </c>
      <c r="DF126" s="34">
        <f t="shared" si="1095"/>
        <v>0</v>
      </c>
      <c r="DG126" s="34">
        <f t="shared" ref="DG126:EL126" si="1096">DG125/(DG105*$G$9)</f>
        <v>0</v>
      </c>
      <c r="DH126" s="34">
        <f t="shared" si="1096"/>
        <v>0</v>
      </c>
      <c r="DI126" s="34">
        <f t="shared" si="1096"/>
        <v>0</v>
      </c>
      <c r="DJ126" s="34">
        <f t="shared" si="1096"/>
        <v>0</v>
      </c>
    </row>
    <row r="127" spans="11:114" x14ac:dyDescent="0.35">
      <c r="K127" s="36"/>
    </row>
    <row r="128" spans="11:114" x14ac:dyDescent="0.35">
      <c r="K128" s="36"/>
      <c r="M128" s="2" t="s">
        <v>57</v>
      </c>
      <c r="O128" s="34">
        <f>SUM(O126,O123,O117,O115,O113)</f>
        <v>1027.6666666666665</v>
      </c>
      <c r="P128" s="34">
        <f t="shared" ref="P128:CA128" si="1097">SUM(P126,P123,P117,P115,P113)</f>
        <v>513.82833333333338</v>
      </c>
      <c r="Q128" s="34">
        <f t="shared" si="1097"/>
        <v>342.5502878210674</v>
      </c>
      <c r="R128" s="34">
        <f t="shared" si="1097"/>
        <v>256.91169166666668</v>
      </c>
      <c r="S128" s="34">
        <f t="shared" si="1097"/>
        <v>205.52872013836961</v>
      </c>
      <c r="T128" s="34">
        <f t="shared" si="1097"/>
        <v>171.27350358253943</v>
      </c>
      <c r="U128" s="34">
        <f t="shared" si="1097"/>
        <v>146.80554944695933</v>
      </c>
      <c r="V128" s="34">
        <f t="shared" si="1097"/>
        <v>128.45462070833332</v>
      </c>
      <c r="W128" s="34">
        <f t="shared" si="1097"/>
        <v>114.1817011112197</v>
      </c>
      <c r="X128" s="34">
        <f t="shared" si="1097"/>
        <v>102.76338313515961</v>
      </c>
      <c r="Y128" s="34">
        <f t="shared" si="1097"/>
        <v>93.421135972282173</v>
      </c>
      <c r="Z128" s="34">
        <f t="shared" si="1097"/>
        <v>85.635939828912583</v>
      </c>
      <c r="AA128" s="34">
        <f t="shared" si="1097"/>
        <v>79.048473775625936</v>
      </c>
      <c r="AB128" s="34">
        <f t="shared" si="1097"/>
        <v>73.40208030957821</v>
      </c>
      <c r="AC128" s="34">
        <f t="shared" si="1097"/>
        <v>68.508544133645103</v>
      </c>
      <c r="AD128" s="34">
        <f t="shared" si="1097"/>
        <v>64.226703917291672</v>
      </c>
      <c r="AE128" s="34">
        <f t="shared" si="1097"/>
        <v>60.44861286200463</v>
      </c>
      <c r="AF128" s="34">
        <f t="shared" si="1097"/>
        <v>57.090312420424119</v>
      </c>
      <c r="AG128" s="34">
        <f t="shared" si="1097"/>
        <v>54.085519583504663</v>
      </c>
      <c r="AH128" s="34">
        <f t="shared" si="1097"/>
        <v>51.381207985237346</v>
      </c>
      <c r="AI128" s="34">
        <f t="shared" si="1097"/>
        <v>48.934451551374885</v>
      </c>
      <c r="AJ128" s="34">
        <f t="shared" si="1097"/>
        <v>46.710128972946336</v>
      </c>
      <c r="AK128" s="34">
        <f t="shared" si="1097"/>
        <v>44.679227013969161</v>
      </c>
      <c r="AL128" s="34">
        <f t="shared" si="1097"/>
        <v>42.817567993089511</v>
      </c>
      <c r="AM128" s="34">
        <f t="shared" si="1097"/>
        <v>41.104842670248942</v>
      </c>
      <c r="AN128" s="34">
        <f t="shared" si="1097"/>
        <v>39.523866313806636</v>
      </c>
      <c r="AO128" s="34">
        <f t="shared" si="1097"/>
        <v>38.060000086417794</v>
      </c>
      <c r="AP128" s="34">
        <f t="shared" si="1097"/>
        <v>36.700696419907878</v>
      </c>
      <c r="AQ128" s="34">
        <f t="shared" si="1097"/>
        <v>35.435138450712067</v>
      </c>
      <c r="AR128" s="34">
        <f t="shared" si="1097"/>
        <v>34.25395156837655</v>
      </c>
      <c r="AS128" s="34">
        <f t="shared" si="1097"/>
        <v>33.148970793498371</v>
      </c>
      <c r="AT128" s="34">
        <f t="shared" si="1097"/>
        <v>32.113051772392708</v>
      </c>
      <c r="AU128" s="34">
        <f t="shared" si="1097"/>
        <v>31.139916136438043</v>
      </c>
      <c r="AV128" s="34">
        <f t="shared" si="1097"/>
        <v>30.22402415100602</v>
      </c>
      <c r="AW128" s="34">
        <f t="shared" si="1097"/>
        <v>29.360469196049273</v>
      </c>
      <c r="AX128" s="34">
        <f t="shared" si="1097"/>
        <v>28.544889833295123</v>
      </c>
      <c r="AY128" s="34">
        <f t="shared" si="1097"/>
        <v>27.773396132843381</v>
      </c>
      <c r="AZ128" s="34">
        <f t="shared" si="1097"/>
        <v>27.042507632431299</v>
      </c>
      <c r="BA128" s="34">
        <f t="shared" si="1097"/>
        <v>26.34910084144726</v>
      </c>
      <c r="BB128" s="34">
        <f t="shared" si="1097"/>
        <v>25.690364619359151</v>
      </c>
      <c r="BC128" s="34">
        <f t="shared" si="1097"/>
        <v>25.063762084142795</v>
      </c>
      <c r="BD128" s="34">
        <f t="shared" si="1097"/>
        <v>24.466997962375011</v>
      </c>
      <c r="BE128" s="34">
        <f t="shared" si="1097"/>
        <v>23.897990495137464</v>
      </c>
      <c r="BF128" s="34">
        <f t="shared" si="1097"/>
        <v>23.354847174941774</v>
      </c>
      <c r="BG128" s="34">
        <f t="shared" si="1097"/>
        <v>22.835843717738214</v>
      </c>
      <c r="BH128" s="34">
        <f t="shared" si="1097"/>
        <v>22.339405777711836</v>
      </c>
      <c r="BI128" s="34">
        <f t="shared" si="1097"/>
        <v>21.864092996364871</v>
      </c>
      <c r="BJ128" s="34">
        <f t="shared" si="1097"/>
        <v>21.408585045468193</v>
      </c>
      <c r="BK128" s="34">
        <f t="shared" si="1097"/>
        <v>20.971669379042776</v>
      </c>
      <c r="BL128" s="34">
        <f t="shared" si="1097"/>
        <v>20.55223045510656</v>
      </c>
      <c r="BM128" s="34">
        <f t="shared" si="1097"/>
        <v>20.149240225453845</v>
      </c>
      <c r="BN128" s="34">
        <f t="shared" si="1097"/>
        <v>19.761749722770183</v>
      </c>
      <c r="BO128" s="34">
        <f t="shared" si="1097"/>
        <v>19.388881600151429</v>
      </c>
      <c r="BP128" s="34">
        <f t="shared" si="1097"/>
        <v>19.02982349956693</v>
      </c>
      <c r="BQ128" s="34">
        <f t="shared" si="1097"/>
        <v>18.68382214376463</v>
      </c>
      <c r="BR128" s="34">
        <f t="shared" si="1097"/>
        <v>18.350178061187734</v>
      </c>
      <c r="BS128" s="34">
        <f t="shared" si="1097"/>
        <v>18.028240866164502</v>
      </c>
      <c r="BT128" s="34">
        <f t="shared" si="1097"/>
        <v>17.717405027355348</v>
      </c>
      <c r="BU128" s="34">
        <f t="shared" si="1097"/>
        <v>17.417106066528255</v>
      </c>
      <c r="BV128" s="34">
        <f t="shared" si="1097"/>
        <v>17.1268171374575</v>
      </c>
      <c r="BW128" s="34">
        <f t="shared" si="1097"/>
        <v>16.846045941324888</v>
      </c>
      <c r="BX128" s="34">
        <f t="shared" si="1097"/>
        <v>16.574331940631154</v>
      </c>
      <c r="BY128" s="34">
        <f t="shared" si="1097"/>
        <v>16.311243838449741</v>
      </c>
      <c r="BZ128" s="34">
        <f t="shared" si="1097"/>
        <v>16.056377294001056</v>
      </c>
      <c r="CA128" s="34">
        <f t="shared" si="1097"/>
        <v>15.809352849097245</v>
      </c>
      <c r="CB128" s="34">
        <f t="shared" ref="CB128:DJ128" si="1098">SUM(CB126,CB123,CB117,CB115,CB113)</f>
        <v>15.569814043092387</v>
      </c>
      <c r="CC128" s="34">
        <f t="shared" si="1098"/>
        <v>15.337425696643525</v>
      </c>
      <c r="CD128" s="34">
        <f t="shared" si="1098"/>
        <v>15.111872346904843</v>
      </c>
      <c r="CE128" s="34">
        <f t="shared" si="1098"/>
        <v>14.892856818792206</v>
      </c>
      <c r="CF128" s="34">
        <f t="shared" si="1098"/>
        <v>14.680098918711057</v>
      </c>
      <c r="CG128" s="34">
        <f t="shared" si="1098"/>
        <v>14.473334238673694</v>
      </c>
      <c r="CH128" s="34">
        <f t="shared" si="1098"/>
        <v>14.272313060073678</v>
      </c>
      <c r="CI128" s="34">
        <f t="shared" si="1098"/>
        <v>14.076799347561193</v>
      </c>
      <c r="CJ128" s="34">
        <f t="shared" si="1098"/>
        <v>13.886569824496213</v>
      </c>
      <c r="CK128" s="34">
        <f t="shared" si="1098"/>
        <v>13.701413122365622</v>
      </c>
      <c r="CL128" s="34">
        <f t="shared" si="1098"/>
        <v>13.521128997351738</v>
      </c>
      <c r="CM128" s="34">
        <f t="shared" si="1098"/>
        <v>13.345527607947581</v>
      </c>
      <c r="CN128" s="34">
        <f t="shared" si="1098"/>
        <v>13.174428848140323</v>
      </c>
      <c r="CO128" s="34">
        <f t="shared" si="1098"/>
        <v>13.00766173123915</v>
      </c>
      <c r="CP128" s="34">
        <f t="shared" si="1098"/>
        <v>12.845063819916113</v>
      </c>
      <c r="CQ128" s="34">
        <f t="shared" si="1098"/>
        <v>12.686480698466307</v>
      </c>
      <c r="CR128" s="34">
        <f t="shared" si="1098"/>
        <v>12.531765483683202</v>
      </c>
      <c r="CS128" s="34">
        <f t="shared" si="1098"/>
        <v>12.380778371092489</v>
      </c>
      <c r="CT128" s="34">
        <f t="shared" si="1098"/>
        <v>12.233386213597853</v>
      </c>
      <c r="CU128" s="34">
        <f t="shared" si="1098"/>
        <v>12.089462129869467</v>
      </c>
      <c r="CV128" s="34">
        <f t="shared" si="1098"/>
        <v>11.948885140054287</v>
      </c>
      <c r="CW128" s="34">
        <f t="shared" si="1098"/>
        <v>11.811539826609801</v>
      </c>
      <c r="CX128" s="34">
        <f t="shared" si="1098"/>
        <v>11.677316018262843</v>
      </c>
      <c r="CY128" s="34">
        <f t="shared" si="1098"/>
        <v>11.54610849527457</v>
      </c>
      <c r="CZ128" s="34">
        <f t="shared" si="1098"/>
        <v>11.41781671435449</v>
      </c>
      <c r="DA128" s="34">
        <f t="shared" si="1098"/>
        <v>11.292344551712077</v>
      </c>
      <c r="DB128" s="34">
        <f t="shared" si="1098"/>
        <v>11.169600062865911</v>
      </c>
      <c r="DC128" s="34">
        <f t="shared" si="1098"/>
        <v>11.049495257949051</v>
      </c>
      <c r="DD128" s="34">
        <f t="shared" si="1098"/>
        <v>10.931945891356641</v>
      </c>
      <c r="DE128" s="34">
        <f t="shared" si="1098"/>
        <v>10.816871264678962</v>
      </c>
      <c r="DF128" s="34">
        <f t="shared" si="1098"/>
        <v>10.704194041951201</v>
      </c>
      <c r="DG128" s="34">
        <f t="shared" si="1098"/>
        <v>10.593840076331073</v>
      </c>
      <c r="DH128" s="34">
        <f t="shared" si="1098"/>
        <v>10.485738247388079</v>
      </c>
      <c r="DI128" s="34">
        <f t="shared" si="1098"/>
        <v>10.379820308254001</v>
      </c>
      <c r="DJ128" s="34">
        <f t="shared" si="1098"/>
        <v>10.276020741944414</v>
      </c>
    </row>
    <row r="129" spans="11:114" x14ac:dyDescent="0.35">
      <c r="K129" s="36"/>
      <c r="M129" s="39"/>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c r="BR129" s="40"/>
      <c r="BS129" s="40"/>
      <c r="BT129" s="40"/>
      <c r="BU129" s="40"/>
      <c r="BV129" s="40"/>
      <c r="BW129" s="40"/>
      <c r="BX129" s="40"/>
      <c r="BY129" s="40"/>
      <c r="BZ129" s="40"/>
      <c r="CA129" s="40"/>
      <c r="CB129" s="40"/>
      <c r="CC129" s="40"/>
      <c r="CD129" s="40"/>
      <c r="CE129" s="40"/>
      <c r="CF129" s="40"/>
      <c r="CG129" s="40"/>
      <c r="CH129" s="40"/>
      <c r="CI129" s="40"/>
      <c r="CJ129" s="40"/>
      <c r="CK129" s="40"/>
      <c r="CL129" s="40"/>
      <c r="CM129" s="40"/>
      <c r="CN129" s="40"/>
      <c r="CO129" s="40"/>
      <c r="CP129" s="40"/>
      <c r="CQ129" s="40"/>
      <c r="CR129" s="40"/>
      <c r="CS129" s="40"/>
      <c r="CT129" s="40"/>
      <c r="CU129" s="40"/>
      <c r="CV129" s="40"/>
      <c r="CW129" s="40"/>
      <c r="CX129" s="40"/>
      <c r="CY129" s="40"/>
      <c r="CZ129" s="40"/>
      <c r="DA129" s="40"/>
      <c r="DB129" s="40"/>
      <c r="DC129" s="40"/>
      <c r="DD129" s="40"/>
      <c r="DE129" s="40"/>
      <c r="DF129" s="40"/>
      <c r="DG129" s="40"/>
      <c r="DH129" s="40"/>
      <c r="DI129" s="40"/>
      <c r="DJ129" s="40"/>
    </row>
    <row r="130" spans="11:114" x14ac:dyDescent="0.35">
      <c r="K130" s="36"/>
      <c r="M130" s="39"/>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c r="AV130" s="40"/>
      <c r="AW130" s="40"/>
      <c r="AX130" s="40"/>
      <c r="AY130" s="40"/>
      <c r="AZ130" s="40"/>
      <c r="BA130" s="40"/>
      <c r="BB130" s="40"/>
      <c r="BC130" s="40"/>
      <c r="BD130" s="40"/>
      <c r="BE130" s="40"/>
      <c r="BF130" s="40"/>
      <c r="BG130" s="40"/>
      <c r="BH130" s="40"/>
      <c r="BI130" s="40"/>
      <c r="BJ130" s="40"/>
      <c r="BK130" s="40"/>
      <c r="BL130" s="40"/>
      <c r="BM130" s="40"/>
      <c r="BN130" s="40"/>
      <c r="BO130" s="40"/>
      <c r="BP130" s="40"/>
      <c r="BQ130" s="40"/>
      <c r="BR130" s="40"/>
      <c r="BS130" s="40"/>
      <c r="BT130" s="40"/>
      <c r="BU130" s="40"/>
      <c r="BV130" s="40"/>
      <c r="BW130" s="40"/>
      <c r="BX130" s="40"/>
      <c r="BY130" s="40"/>
      <c r="BZ130" s="40"/>
      <c r="CA130" s="40"/>
      <c r="CB130" s="40"/>
      <c r="CC130" s="40"/>
      <c r="CD130" s="40"/>
      <c r="CE130" s="40"/>
      <c r="CF130" s="40"/>
      <c r="CG130" s="40"/>
      <c r="CH130" s="40"/>
      <c r="CI130" s="40"/>
      <c r="CJ130" s="40"/>
      <c r="CK130" s="40"/>
      <c r="CL130" s="40"/>
      <c r="CM130" s="40"/>
      <c r="CN130" s="40"/>
      <c r="CO130" s="40"/>
      <c r="CP130" s="40"/>
      <c r="CQ130" s="40"/>
      <c r="CR130" s="40"/>
      <c r="CS130" s="40"/>
      <c r="CT130" s="40"/>
      <c r="CU130" s="40"/>
      <c r="CV130" s="40"/>
      <c r="CW130" s="40"/>
      <c r="CX130" s="40"/>
      <c r="CY130" s="40"/>
      <c r="CZ130" s="40"/>
      <c r="DA130" s="40"/>
      <c r="DB130" s="40"/>
      <c r="DC130" s="40"/>
      <c r="DD130" s="40"/>
      <c r="DE130" s="40"/>
      <c r="DF130" s="40"/>
      <c r="DG130" s="40"/>
      <c r="DH130" s="40"/>
      <c r="DI130" s="40"/>
      <c r="DJ130" s="40"/>
    </row>
    <row r="131" spans="11:114" x14ac:dyDescent="0.35">
      <c r="K131" s="41" t="s">
        <v>56</v>
      </c>
      <c r="M131" s="1" t="s">
        <v>8</v>
      </c>
      <c r="N131" s="1">
        <v>0</v>
      </c>
      <c r="O131" s="1">
        <v>1</v>
      </c>
      <c r="P131" s="1">
        <v>2</v>
      </c>
      <c r="Q131" s="1">
        <v>3</v>
      </c>
      <c r="R131" s="1">
        <v>4</v>
      </c>
      <c r="S131" s="1">
        <v>5</v>
      </c>
      <c r="T131" s="1">
        <v>6</v>
      </c>
      <c r="U131" s="1">
        <v>7</v>
      </c>
      <c r="V131" s="1">
        <v>8</v>
      </c>
      <c r="W131" s="1">
        <v>9</v>
      </c>
      <c r="X131" s="1">
        <v>10</v>
      </c>
      <c r="Y131" s="1">
        <v>11</v>
      </c>
      <c r="Z131" s="1">
        <v>12</v>
      </c>
      <c r="AA131" s="1">
        <v>13</v>
      </c>
      <c r="AB131" s="1">
        <v>14</v>
      </c>
      <c r="AC131" s="1">
        <v>15</v>
      </c>
      <c r="AD131" s="1">
        <v>16</v>
      </c>
      <c r="AE131" s="1">
        <v>17</v>
      </c>
      <c r="AF131" s="1">
        <v>18</v>
      </c>
      <c r="AG131" s="1">
        <v>19</v>
      </c>
      <c r="AH131" s="1">
        <v>20</v>
      </c>
      <c r="AI131" s="1">
        <v>21</v>
      </c>
      <c r="AJ131" s="1">
        <v>22</v>
      </c>
      <c r="AK131" s="1">
        <v>23</v>
      </c>
      <c r="AL131" s="1">
        <v>24</v>
      </c>
      <c r="AM131" s="1">
        <v>25</v>
      </c>
      <c r="AN131" s="1">
        <v>26</v>
      </c>
      <c r="AO131" s="1">
        <v>27</v>
      </c>
      <c r="AP131" s="1">
        <v>28</v>
      </c>
      <c r="AQ131" s="1">
        <v>29</v>
      </c>
      <c r="AR131" s="1">
        <v>30</v>
      </c>
      <c r="AS131" s="1">
        <v>31</v>
      </c>
      <c r="AT131" s="1">
        <v>32</v>
      </c>
      <c r="AU131" s="1">
        <v>33</v>
      </c>
      <c r="AV131" s="1">
        <v>34</v>
      </c>
      <c r="AW131" s="1">
        <v>35</v>
      </c>
      <c r="AX131" s="1">
        <v>36</v>
      </c>
      <c r="AY131" s="1">
        <v>37</v>
      </c>
      <c r="AZ131" s="1">
        <v>38</v>
      </c>
      <c r="BA131" s="1">
        <v>39</v>
      </c>
      <c r="BB131" s="1">
        <v>40</v>
      </c>
      <c r="BC131" s="1">
        <v>41</v>
      </c>
      <c r="BD131" s="1">
        <v>42</v>
      </c>
      <c r="BE131" s="1">
        <v>43</v>
      </c>
      <c r="BF131" s="1">
        <v>44</v>
      </c>
      <c r="BG131" s="1">
        <v>45</v>
      </c>
      <c r="BH131" s="1">
        <v>46</v>
      </c>
      <c r="BI131" s="1">
        <v>47</v>
      </c>
      <c r="BJ131" s="1">
        <v>48</v>
      </c>
      <c r="BK131" s="1">
        <v>49</v>
      </c>
      <c r="BL131" s="1">
        <v>50</v>
      </c>
      <c r="BM131" s="1">
        <v>51</v>
      </c>
      <c r="BN131" s="1">
        <v>52</v>
      </c>
      <c r="BO131" s="1">
        <v>53</v>
      </c>
      <c r="BP131" s="1">
        <v>54</v>
      </c>
      <c r="BQ131" s="1">
        <v>55</v>
      </c>
      <c r="BR131" s="1">
        <v>56</v>
      </c>
      <c r="BS131" s="1">
        <v>57</v>
      </c>
      <c r="BT131" s="1">
        <v>58</v>
      </c>
      <c r="BU131" s="1">
        <v>59</v>
      </c>
      <c r="BV131" s="1">
        <v>60</v>
      </c>
      <c r="BW131" s="1">
        <v>61</v>
      </c>
      <c r="BX131" s="1">
        <v>62</v>
      </c>
      <c r="BY131" s="1">
        <v>63</v>
      </c>
      <c r="BZ131" s="1">
        <v>64</v>
      </c>
      <c r="CA131" s="1">
        <v>65</v>
      </c>
      <c r="CB131" s="1">
        <v>66</v>
      </c>
      <c r="CC131" s="1">
        <v>67</v>
      </c>
      <c r="CD131" s="1">
        <v>68</v>
      </c>
      <c r="CE131" s="1">
        <v>69</v>
      </c>
      <c r="CF131" s="1">
        <v>70</v>
      </c>
      <c r="CG131" s="1">
        <v>71</v>
      </c>
      <c r="CH131" s="1">
        <v>72</v>
      </c>
      <c r="CI131" s="1">
        <v>73</v>
      </c>
      <c r="CJ131" s="1">
        <v>74</v>
      </c>
      <c r="CK131" s="1">
        <v>75</v>
      </c>
      <c r="CL131" s="1">
        <v>76</v>
      </c>
      <c r="CM131" s="1">
        <v>77</v>
      </c>
      <c r="CN131" s="1">
        <v>78</v>
      </c>
      <c r="CO131" s="1">
        <v>79</v>
      </c>
      <c r="CP131" s="1">
        <v>80</v>
      </c>
      <c r="CQ131" s="1">
        <v>81</v>
      </c>
      <c r="CR131" s="1">
        <v>82</v>
      </c>
      <c r="CS131" s="1">
        <v>83</v>
      </c>
      <c r="CT131" s="1">
        <v>84</v>
      </c>
      <c r="CU131" s="1">
        <v>85</v>
      </c>
      <c r="CV131" s="1">
        <v>86</v>
      </c>
      <c r="CW131" s="1">
        <v>87</v>
      </c>
      <c r="CX131" s="1">
        <v>88</v>
      </c>
      <c r="CY131" s="1">
        <v>89</v>
      </c>
      <c r="CZ131" s="1">
        <v>90</v>
      </c>
      <c r="DA131" s="1">
        <v>91</v>
      </c>
      <c r="DB131" s="1">
        <v>92</v>
      </c>
      <c r="DC131" s="1">
        <v>93</v>
      </c>
      <c r="DD131" s="1">
        <v>94</v>
      </c>
      <c r="DE131" s="1">
        <v>95</v>
      </c>
      <c r="DF131" s="1">
        <v>96</v>
      </c>
      <c r="DG131" s="1">
        <v>97</v>
      </c>
      <c r="DH131" s="1">
        <v>98</v>
      </c>
      <c r="DI131" s="1">
        <v>99</v>
      </c>
      <c r="DJ131" s="1">
        <v>100</v>
      </c>
    </row>
    <row r="132" spans="11:114" x14ac:dyDescent="0.35">
      <c r="K132" s="36"/>
      <c r="M132" s="24" t="s">
        <v>28</v>
      </c>
      <c r="O132">
        <f>-LOG($H$4,2)</f>
        <v>0</v>
      </c>
      <c r="P132">
        <f t="shared" ref="P132:CA132" si="1099">-LOG($H$4,2)</f>
        <v>0</v>
      </c>
      <c r="Q132">
        <f t="shared" si="1099"/>
        <v>0</v>
      </c>
      <c r="R132">
        <f t="shared" si="1099"/>
        <v>0</v>
      </c>
      <c r="S132">
        <f t="shared" si="1099"/>
        <v>0</v>
      </c>
      <c r="T132">
        <f t="shared" si="1099"/>
        <v>0</v>
      </c>
      <c r="U132">
        <f t="shared" si="1099"/>
        <v>0</v>
      </c>
      <c r="V132">
        <f t="shared" si="1099"/>
        <v>0</v>
      </c>
      <c r="W132">
        <f t="shared" si="1099"/>
        <v>0</v>
      </c>
      <c r="X132">
        <f t="shared" si="1099"/>
        <v>0</v>
      </c>
      <c r="Y132">
        <f t="shared" si="1099"/>
        <v>0</v>
      </c>
      <c r="Z132">
        <f t="shared" si="1099"/>
        <v>0</v>
      </c>
      <c r="AA132">
        <f t="shared" si="1099"/>
        <v>0</v>
      </c>
      <c r="AB132">
        <f t="shared" si="1099"/>
        <v>0</v>
      </c>
      <c r="AC132">
        <f t="shared" si="1099"/>
        <v>0</v>
      </c>
      <c r="AD132">
        <f t="shared" si="1099"/>
        <v>0</v>
      </c>
      <c r="AE132">
        <f t="shared" si="1099"/>
        <v>0</v>
      </c>
      <c r="AF132">
        <f t="shared" si="1099"/>
        <v>0</v>
      </c>
      <c r="AG132">
        <f t="shared" si="1099"/>
        <v>0</v>
      </c>
      <c r="AH132">
        <f t="shared" si="1099"/>
        <v>0</v>
      </c>
      <c r="AI132">
        <f t="shared" si="1099"/>
        <v>0</v>
      </c>
      <c r="AJ132">
        <f t="shared" si="1099"/>
        <v>0</v>
      </c>
      <c r="AK132">
        <f t="shared" si="1099"/>
        <v>0</v>
      </c>
      <c r="AL132">
        <f t="shared" si="1099"/>
        <v>0</v>
      </c>
      <c r="AM132">
        <f t="shared" si="1099"/>
        <v>0</v>
      </c>
      <c r="AN132">
        <f t="shared" si="1099"/>
        <v>0</v>
      </c>
      <c r="AO132">
        <f t="shared" si="1099"/>
        <v>0</v>
      </c>
      <c r="AP132">
        <f t="shared" si="1099"/>
        <v>0</v>
      </c>
      <c r="AQ132">
        <f t="shared" si="1099"/>
        <v>0</v>
      </c>
      <c r="AR132">
        <f t="shared" si="1099"/>
        <v>0</v>
      </c>
      <c r="AS132">
        <f t="shared" si="1099"/>
        <v>0</v>
      </c>
      <c r="AT132">
        <f t="shared" si="1099"/>
        <v>0</v>
      </c>
      <c r="AU132">
        <f t="shared" si="1099"/>
        <v>0</v>
      </c>
      <c r="AV132">
        <f t="shared" si="1099"/>
        <v>0</v>
      </c>
      <c r="AW132">
        <f t="shared" si="1099"/>
        <v>0</v>
      </c>
      <c r="AX132">
        <f t="shared" si="1099"/>
        <v>0</v>
      </c>
      <c r="AY132">
        <f t="shared" si="1099"/>
        <v>0</v>
      </c>
      <c r="AZ132">
        <f t="shared" si="1099"/>
        <v>0</v>
      </c>
      <c r="BA132">
        <f t="shared" si="1099"/>
        <v>0</v>
      </c>
      <c r="BB132">
        <f t="shared" si="1099"/>
        <v>0</v>
      </c>
      <c r="BC132">
        <f t="shared" si="1099"/>
        <v>0</v>
      </c>
      <c r="BD132">
        <f t="shared" si="1099"/>
        <v>0</v>
      </c>
      <c r="BE132">
        <f t="shared" si="1099"/>
        <v>0</v>
      </c>
      <c r="BF132">
        <f t="shared" si="1099"/>
        <v>0</v>
      </c>
      <c r="BG132">
        <f t="shared" si="1099"/>
        <v>0</v>
      </c>
      <c r="BH132">
        <f t="shared" si="1099"/>
        <v>0</v>
      </c>
      <c r="BI132">
        <f t="shared" si="1099"/>
        <v>0</v>
      </c>
      <c r="BJ132">
        <f t="shared" si="1099"/>
        <v>0</v>
      </c>
      <c r="BK132">
        <f t="shared" si="1099"/>
        <v>0</v>
      </c>
      <c r="BL132">
        <f t="shared" si="1099"/>
        <v>0</v>
      </c>
      <c r="BM132">
        <f t="shared" si="1099"/>
        <v>0</v>
      </c>
      <c r="BN132">
        <f t="shared" si="1099"/>
        <v>0</v>
      </c>
      <c r="BO132">
        <f t="shared" si="1099"/>
        <v>0</v>
      </c>
      <c r="BP132">
        <f t="shared" si="1099"/>
        <v>0</v>
      </c>
      <c r="BQ132">
        <f t="shared" si="1099"/>
        <v>0</v>
      </c>
      <c r="BR132">
        <f t="shared" si="1099"/>
        <v>0</v>
      </c>
      <c r="BS132">
        <f t="shared" si="1099"/>
        <v>0</v>
      </c>
      <c r="BT132">
        <f t="shared" si="1099"/>
        <v>0</v>
      </c>
      <c r="BU132">
        <f t="shared" si="1099"/>
        <v>0</v>
      </c>
      <c r="BV132">
        <f t="shared" si="1099"/>
        <v>0</v>
      </c>
      <c r="BW132">
        <f t="shared" si="1099"/>
        <v>0</v>
      </c>
      <c r="BX132">
        <f t="shared" si="1099"/>
        <v>0</v>
      </c>
      <c r="BY132">
        <f t="shared" si="1099"/>
        <v>0</v>
      </c>
      <c r="BZ132">
        <f t="shared" si="1099"/>
        <v>0</v>
      </c>
      <c r="CA132">
        <f t="shared" si="1099"/>
        <v>0</v>
      </c>
      <c r="CB132">
        <f t="shared" ref="CB132:DJ132" si="1100">-LOG($H$4,2)</f>
        <v>0</v>
      </c>
      <c r="CC132">
        <f t="shared" si="1100"/>
        <v>0</v>
      </c>
      <c r="CD132">
        <f t="shared" si="1100"/>
        <v>0</v>
      </c>
      <c r="CE132">
        <f t="shared" si="1100"/>
        <v>0</v>
      </c>
      <c r="CF132">
        <f t="shared" si="1100"/>
        <v>0</v>
      </c>
      <c r="CG132">
        <f t="shared" si="1100"/>
        <v>0</v>
      </c>
      <c r="CH132">
        <f t="shared" si="1100"/>
        <v>0</v>
      </c>
      <c r="CI132">
        <f t="shared" si="1100"/>
        <v>0</v>
      </c>
      <c r="CJ132">
        <f t="shared" si="1100"/>
        <v>0</v>
      </c>
      <c r="CK132">
        <f t="shared" si="1100"/>
        <v>0</v>
      </c>
      <c r="CL132">
        <f t="shared" si="1100"/>
        <v>0</v>
      </c>
      <c r="CM132">
        <f t="shared" si="1100"/>
        <v>0</v>
      </c>
      <c r="CN132">
        <f t="shared" si="1100"/>
        <v>0</v>
      </c>
      <c r="CO132">
        <f t="shared" si="1100"/>
        <v>0</v>
      </c>
      <c r="CP132">
        <f t="shared" si="1100"/>
        <v>0</v>
      </c>
      <c r="CQ132">
        <f t="shared" si="1100"/>
        <v>0</v>
      </c>
      <c r="CR132">
        <f t="shared" si="1100"/>
        <v>0</v>
      </c>
      <c r="CS132">
        <f t="shared" si="1100"/>
        <v>0</v>
      </c>
      <c r="CT132">
        <f t="shared" si="1100"/>
        <v>0</v>
      </c>
      <c r="CU132">
        <f t="shared" si="1100"/>
        <v>0</v>
      </c>
      <c r="CV132">
        <f t="shared" si="1100"/>
        <v>0</v>
      </c>
      <c r="CW132">
        <f t="shared" si="1100"/>
        <v>0</v>
      </c>
      <c r="CX132">
        <f t="shared" si="1100"/>
        <v>0</v>
      </c>
      <c r="CY132">
        <f t="shared" si="1100"/>
        <v>0</v>
      </c>
      <c r="CZ132">
        <f t="shared" si="1100"/>
        <v>0</v>
      </c>
      <c r="DA132">
        <f t="shared" si="1100"/>
        <v>0</v>
      </c>
      <c r="DB132">
        <f t="shared" si="1100"/>
        <v>0</v>
      </c>
      <c r="DC132">
        <f t="shared" si="1100"/>
        <v>0</v>
      </c>
      <c r="DD132">
        <f t="shared" si="1100"/>
        <v>0</v>
      </c>
      <c r="DE132">
        <f t="shared" si="1100"/>
        <v>0</v>
      </c>
      <c r="DF132">
        <f t="shared" si="1100"/>
        <v>0</v>
      </c>
      <c r="DG132">
        <f t="shared" si="1100"/>
        <v>0</v>
      </c>
      <c r="DH132">
        <f t="shared" si="1100"/>
        <v>0</v>
      </c>
      <c r="DI132">
        <f t="shared" si="1100"/>
        <v>0</v>
      </c>
      <c r="DJ132">
        <f t="shared" si="1100"/>
        <v>0</v>
      </c>
    </row>
    <row r="133" spans="11:114" x14ac:dyDescent="0.35">
      <c r="K133" s="36"/>
      <c r="M133" s="24" t="s">
        <v>46</v>
      </c>
      <c r="O133">
        <f>$H$3*O131^(-O132)</f>
        <v>0.2</v>
      </c>
      <c r="P133">
        <f t="shared" ref="P133:CA133" si="1101">$H$3*P131^(-P132)</f>
        <v>0.2</v>
      </c>
      <c r="Q133">
        <f t="shared" si="1101"/>
        <v>0.2</v>
      </c>
      <c r="R133">
        <f t="shared" si="1101"/>
        <v>0.2</v>
      </c>
      <c r="S133">
        <f t="shared" si="1101"/>
        <v>0.2</v>
      </c>
      <c r="T133">
        <f t="shared" si="1101"/>
        <v>0.2</v>
      </c>
      <c r="U133">
        <f t="shared" si="1101"/>
        <v>0.2</v>
      </c>
      <c r="V133">
        <f t="shared" si="1101"/>
        <v>0.2</v>
      </c>
      <c r="W133">
        <f t="shared" si="1101"/>
        <v>0.2</v>
      </c>
      <c r="X133">
        <f t="shared" si="1101"/>
        <v>0.2</v>
      </c>
      <c r="Y133">
        <f t="shared" si="1101"/>
        <v>0.2</v>
      </c>
      <c r="Z133">
        <f t="shared" si="1101"/>
        <v>0.2</v>
      </c>
      <c r="AA133">
        <f t="shared" si="1101"/>
        <v>0.2</v>
      </c>
      <c r="AB133">
        <f t="shared" si="1101"/>
        <v>0.2</v>
      </c>
      <c r="AC133">
        <f t="shared" si="1101"/>
        <v>0.2</v>
      </c>
      <c r="AD133">
        <f t="shared" si="1101"/>
        <v>0.2</v>
      </c>
      <c r="AE133">
        <f t="shared" si="1101"/>
        <v>0.2</v>
      </c>
      <c r="AF133">
        <f t="shared" si="1101"/>
        <v>0.2</v>
      </c>
      <c r="AG133">
        <f t="shared" si="1101"/>
        <v>0.2</v>
      </c>
      <c r="AH133">
        <f t="shared" si="1101"/>
        <v>0.2</v>
      </c>
      <c r="AI133">
        <f t="shared" si="1101"/>
        <v>0.2</v>
      </c>
      <c r="AJ133">
        <f t="shared" si="1101"/>
        <v>0.2</v>
      </c>
      <c r="AK133">
        <f t="shared" si="1101"/>
        <v>0.2</v>
      </c>
      <c r="AL133">
        <f t="shared" si="1101"/>
        <v>0.2</v>
      </c>
      <c r="AM133">
        <f t="shared" si="1101"/>
        <v>0.2</v>
      </c>
      <c r="AN133">
        <f t="shared" si="1101"/>
        <v>0.2</v>
      </c>
      <c r="AO133">
        <f t="shared" si="1101"/>
        <v>0.2</v>
      </c>
      <c r="AP133">
        <f t="shared" si="1101"/>
        <v>0.2</v>
      </c>
      <c r="AQ133">
        <f t="shared" si="1101"/>
        <v>0.2</v>
      </c>
      <c r="AR133">
        <f t="shared" si="1101"/>
        <v>0.2</v>
      </c>
      <c r="AS133">
        <f t="shared" si="1101"/>
        <v>0.2</v>
      </c>
      <c r="AT133">
        <f t="shared" si="1101"/>
        <v>0.2</v>
      </c>
      <c r="AU133">
        <f t="shared" si="1101"/>
        <v>0.2</v>
      </c>
      <c r="AV133">
        <f t="shared" si="1101"/>
        <v>0.2</v>
      </c>
      <c r="AW133">
        <f t="shared" si="1101"/>
        <v>0.2</v>
      </c>
      <c r="AX133">
        <f t="shared" si="1101"/>
        <v>0.2</v>
      </c>
      <c r="AY133">
        <f t="shared" si="1101"/>
        <v>0.2</v>
      </c>
      <c r="AZ133">
        <f t="shared" si="1101"/>
        <v>0.2</v>
      </c>
      <c r="BA133">
        <f t="shared" si="1101"/>
        <v>0.2</v>
      </c>
      <c r="BB133">
        <f t="shared" si="1101"/>
        <v>0.2</v>
      </c>
      <c r="BC133">
        <f t="shared" si="1101"/>
        <v>0.2</v>
      </c>
      <c r="BD133">
        <f t="shared" si="1101"/>
        <v>0.2</v>
      </c>
      <c r="BE133">
        <f t="shared" si="1101"/>
        <v>0.2</v>
      </c>
      <c r="BF133">
        <f t="shared" si="1101"/>
        <v>0.2</v>
      </c>
      <c r="BG133">
        <f t="shared" si="1101"/>
        <v>0.2</v>
      </c>
      <c r="BH133">
        <f t="shared" si="1101"/>
        <v>0.2</v>
      </c>
      <c r="BI133">
        <f t="shared" si="1101"/>
        <v>0.2</v>
      </c>
      <c r="BJ133">
        <f t="shared" si="1101"/>
        <v>0.2</v>
      </c>
      <c r="BK133">
        <f t="shared" si="1101"/>
        <v>0.2</v>
      </c>
      <c r="BL133">
        <f t="shared" si="1101"/>
        <v>0.2</v>
      </c>
      <c r="BM133">
        <f t="shared" si="1101"/>
        <v>0.2</v>
      </c>
      <c r="BN133">
        <f t="shared" si="1101"/>
        <v>0.2</v>
      </c>
      <c r="BO133">
        <f t="shared" si="1101"/>
        <v>0.2</v>
      </c>
      <c r="BP133">
        <f t="shared" si="1101"/>
        <v>0.2</v>
      </c>
      <c r="BQ133">
        <f t="shared" si="1101"/>
        <v>0.2</v>
      </c>
      <c r="BR133">
        <f t="shared" si="1101"/>
        <v>0.2</v>
      </c>
      <c r="BS133">
        <f t="shared" si="1101"/>
        <v>0.2</v>
      </c>
      <c r="BT133">
        <f t="shared" si="1101"/>
        <v>0.2</v>
      </c>
      <c r="BU133">
        <f t="shared" si="1101"/>
        <v>0.2</v>
      </c>
      <c r="BV133">
        <f t="shared" si="1101"/>
        <v>0.2</v>
      </c>
      <c r="BW133">
        <f t="shared" si="1101"/>
        <v>0.2</v>
      </c>
      <c r="BX133">
        <f t="shared" si="1101"/>
        <v>0.2</v>
      </c>
      <c r="BY133">
        <f t="shared" si="1101"/>
        <v>0.2</v>
      </c>
      <c r="BZ133">
        <f t="shared" si="1101"/>
        <v>0.2</v>
      </c>
      <c r="CA133">
        <f t="shared" si="1101"/>
        <v>0.2</v>
      </c>
      <c r="CB133">
        <f t="shared" ref="CB133:DJ133" si="1102">$H$3*CB131^(-CB132)</f>
        <v>0.2</v>
      </c>
      <c r="CC133">
        <f t="shared" si="1102"/>
        <v>0.2</v>
      </c>
      <c r="CD133">
        <f t="shared" si="1102"/>
        <v>0.2</v>
      </c>
      <c r="CE133">
        <f t="shared" si="1102"/>
        <v>0.2</v>
      </c>
      <c r="CF133">
        <f t="shared" si="1102"/>
        <v>0.2</v>
      </c>
      <c r="CG133">
        <f t="shared" si="1102"/>
        <v>0.2</v>
      </c>
      <c r="CH133">
        <f t="shared" si="1102"/>
        <v>0.2</v>
      </c>
      <c r="CI133">
        <f t="shared" si="1102"/>
        <v>0.2</v>
      </c>
      <c r="CJ133">
        <f t="shared" si="1102"/>
        <v>0.2</v>
      </c>
      <c r="CK133">
        <f t="shared" si="1102"/>
        <v>0.2</v>
      </c>
      <c r="CL133">
        <f t="shared" si="1102"/>
        <v>0.2</v>
      </c>
      <c r="CM133">
        <f t="shared" si="1102"/>
        <v>0.2</v>
      </c>
      <c r="CN133">
        <f t="shared" si="1102"/>
        <v>0.2</v>
      </c>
      <c r="CO133">
        <f t="shared" si="1102"/>
        <v>0.2</v>
      </c>
      <c r="CP133">
        <f t="shared" si="1102"/>
        <v>0.2</v>
      </c>
      <c r="CQ133">
        <f t="shared" si="1102"/>
        <v>0.2</v>
      </c>
      <c r="CR133">
        <f t="shared" si="1102"/>
        <v>0.2</v>
      </c>
      <c r="CS133">
        <f t="shared" si="1102"/>
        <v>0.2</v>
      </c>
      <c r="CT133">
        <f t="shared" si="1102"/>
        <v>0.2</v>
      </c>
      <c r="CU133">
        <f t="shared" si="1102"/>
        <v>0.2</v>
      </c>
      <c r="CV133">
        <f t="shared" si="1102"/>
        <v>0.2</v>
      </c>
      <c r="CW133">
        <f t="shared" si="1102"/>
        <v>0.2</v>
      </c>
      <c r="CX133">
        <f t="shared" si="1102"/>
        <v>0.2</v>
      </c>
      <c r="CY133">
        <f t="shared" si="1102"/>
        <v>0.2</v>
      </c>
      <c r="CZ133">
        <f t="shared" si="1102"/>
        <v>0.2</v>
      </c>
      <c r="DA133">
        <f t="shared" si="1102"/>
        <v>0.2</v>
      </c>
      <c r="DB133">
        <f t="shared" si="1102"/>
        <v>0.2</v>
      </c>
      <c r="DC133">
        <f t="shared" si="1102"/>
        <v>0.2</v>
      </c>
      <c r="DD133">
        <f t="shared" si="1102"/>
        <v>0.2</v>
      </c>
      <c r="DE133">
        <f t="shared" si="1102"/>
        <v>0.2</v>
      </c>
      <c r="DF133">
        <f t="shared" si="1102"/>
        <v>0.2</v>
      </c>
      <c r="DG133">
        <f t="shared" si="1102"/>
        <v>0.2</v>
      </c>
      <c r="DH133">
        <f t="shared" si="1102"/>
        <v>0.2</v>
      </c>
      <c r="DI133">
        <f t="shared" si="1102"/>
        <v>0.2</v>
      </c>
      <c r="DJ133">
        <f t="shared" si="1102"/>
        <v>0.2</v>
      </c>
    </row>
    <row r="134" spans="11:114" x14ac:dyDescent="0.35">
      <c r="K134" s="36"/>
      <c r="M134" s="24" t="s">
        <v>30</v>
      </c>
      <c r="O134">
        <f t="shared" ref="O134" si="1103">O133</f>
        <v>0.2</v>
      </c>
      <c r="P134">
        <f t="shared" ref="P134" si="1104">P133</f>
        <v>0.2</v>
      </c>
      <c r="Q134">
        <f t="shared" ref="Q134" si="1105">Q133</f>
        <v>0.2</v>
      </c>
      <c r="R134">
        <f t="shared" ref="R134" si="1106">R133</f>
        <v>0.2</v>
      </c>
      <c r="S134">
        <f t="shared" ref="S134" si="1107">S133</f>
        <v>0.2</v>
      </c>
      <c r="T134">
        <f t="shared" ref="T134" si="1108">T133</f>
        <v>0.2</v>
      </c>
      <c r="U134">
        <f t="shared" ref="U134" si="1109">U133</f>
        <v>0.2</v>
      </c>
      <c r="V134">
        <f t="shared" ref="V134" si="1110">V133</f>
        <v>0.2</v>
      </c>
      <c r="W134">
        <f t="shared" ref="W134" si="1111">W133</f>
        <v>0.2</v>
      </c>
      <c r="X134">
        <f t="shared" ref="X134" si="1112">X133</f>
        <v>0.2</v>
      </c>
      <c r="Y134">
        <f t="shared" ref="Y134" si="1113">Y133</f>
        <v>0.2</v>
      </c>
      <c r="Z134">
        <f t="shared" ref="Z134" si="1114">Z133</f>
        <v>0.2</v>
      </c>
      <c r="AA134">
        <f t="shared" ref="AA134" si="1115">AA133</f>
        <v>0.2</v>
      </c>
      <c r="AB134">
        <f t="shared" ref="AB134" si="1116">AB133</f>
        <v>0.2</v>
      </c>
      <c r="AC134">
        <f t="shared" ref="AC134" si="1117">AC133</f>
        <v>0.2</v>
      </c>
      <c r="AD134">
        <f t="shared" ref="AD134" si="1118">AD133</f>
        <v>0.2</v>
      </c>
      <c r="AE134">
        <f t="shared" ref="AE134" si="1119">AE133</f>
        <v>0.2</v>
      </c>
      <c r="AF134">
        <f t="shared" ref="AF134" si="1120">AF133</f>
        <v>0.2</v>
      </c>
      <c r="AG134">
        <f t="shared" ref="AG134" si="1121">AG133</f>
        <v>0.2</v>
      </c>
      <c r="AH134">
        <f t="shared" ref="AH134" si="1122">AH133</f>
        <v>0.2</v>
      </c>
      <c r="AI134">
        <f t="shared" ref="AI134" si="1123">AI133</f>
        <v>0.2</v>
      </c>
      <c r="AJ134">
        <f t="shared" ref="AJ134" si="1124">AJ133</f>
        <v>0.2</v>
      </c>
      <c r="AK134">
        <f t="shared" ref="AK134" si="1125">AK133</f>
        <v>0.2</v>
      </c>
      <c r="AL134">
        <f t="shared" ref="AL134" si="1126">AL133</f>
        <v>0.2</v>
      </c>
      <c r="AM134">
        <f t="shared" ref="AM134" si="1127">AM133</f>
        <v>0.2</v>
      </c>
      <c r="AN134">
        <f t="shared" ref="AN134" si="1128">AN133</f>
        <v>0.2</v>
      </c>
      <c r="AO134">
        <f t="shared" ref="AO134" si="1129">AO133</f>
        <v>0.2</v>
      </c>
      <c r="AP134">
        <f t="shared" ref="AP134" si="1130">AP133</f>
        <v>0.2</v>
      </c>
      <c r="AQ134">
        <f t="shared" ref="AQ134" si="1131">AQ133</f>
        <v>0.2</v>
      </c>
      <c r="AR134">
        <f t="shared" ref="AR134" si="1132">AR133</f>
        <v>0.2</v>
      </c>
      <c r="AS134">
        <f t="shared" ref="AS134" si="1133">AS133</f>
        <v>0.2</v>
      </c>
      <c r="AT134">
        <f t="shared" ref="AT134" si="1134">AT133</f>
        <v>0.2</v>
      </c>
      <c r="AU134">
        <f t="shared" ref="AU134" si="1135">AU133</f>
        <v>0.2</v>
      </c>
      <c r="AV134">
        <f t="shared" ref="AV134" si="1136">AV133</f>
        <v>0.2</v>
      </c>
      <c r="AW134">
        <f t="shared" ref="AW134" si="1137">AW133</f>
        <v>0.2</v>
      </c>
      <c r="AX134">
        <f t="shared" ref="AX134" si="1138">AX133</f>
        <v>0.2</v>
      </c>
      <c r="AY134">
        <f t="shared" ref="AY134" si="1139">AY133</f>
        <v>0.2</v>
      </c>
      <c r="AZ134">
        <f t="shared" ref="AZ134" si="1140">AZ133</f>
        <v>0.2</v>
      </c>
      <c r="BA134">
        <f t="shared" ref="BA134" si="1141">BA133</f>
        <v>0.2</v>
      </c>
      <c r="BB134">
        <f t="shared" ref="BB134" si="1142">BB133</f>
        <v>0.2</v>
      </c>
      <c r="BC134">
        <f t="shared" ref="BC134" si="1143">BC133</f>
        <v>0.2</v>
      </c>
      <c r="BD134">
        <f t="shared" ref="BD134" si="1144">BD133</f>
        <v>0.2</v>
      </c>
      <c r="BE134">
        <f t="shared" ref="BE134" si="1145">BE133</f>
        <v>0.2</v>
      </c>
      <c r="BF134">
        <f t="shared" ref="BF134" si="1146">BF133</f>
        <v>0.2</v>
      </c>
      <c r="BG134">
        <f t="shared" ref="BG134" si="1147">BG133</f>
        <v>0.2</v>
      </c>
      <c r="BH134">
        <f t="shared" ref="BH134" si="1148">BH133</f>
        <v>0.2</v>
      </c>
      <c r="BI134">
        <f t="shared" ref="BI134" si="1149">BI133</f>
        <v>0.2</v>
      </c>
      <c r="BJ134">
        <f t="shared" ref="BJ134" si="1150">BJ133</f>
        <v>0.2</v>
      </c>
      <c r="BK134">
        <f t="shared" ref="BK134" si="1151">BK133</f>
        <v>0.2</v>
      </c>
      <c r="BL134">
        <f t="shared" ref="BL134" si="1152">BL133</f>
        <v>0.2</v>
      </c>
      <c r="BM134">
        <f t="shared" ref="BM134" si="1153">BM133</f>
        <v>0.2</v>
      </c>
      <c r="BN134">
        <f t="shared" ref="BN134" si="1154">BN133</f>
        <v>0.2</v>
      </c>
      <c r="BO134">
        <f t="shared" ref="BO134" si="1155">BO133</f>
        <v>0.2</v>
      </c>
      <c r="BP134">
        <f t="shared" ref="BP134" si="1156">BP133</f>
        <v>0.2</v>
      </c>
      <c r="BQ134">
        <f t="shared" ref="BQ134" si="1157">BQ133</f>
        <v>0.2</v>
      </c>
      <c r="BR134">
        <f t="shared" ref="BR134" si="1158">BR133</f>
        <v>0.2</v>
      </c>
      <c r="BS134">
        <f t="shared" ref="BS134" si="1159">BS133</f>
        <v>0.2</v>
      </c>
      <c r="BT134">
        <f t="shared" ref="BT134" si="1160">BT133</f>
        <v>0.2</v>
      </c>
      <c r="BU134">
        <f t="shared" ref="BU134" si="1161">BU133</f>
        <v>0.2</v>
      </c>
      <c r="BV134">
        <f t="shared" ref="BV134" si="1162">BV133</f>
        <v>0.2</v>
      </c>
      <c r="BW134">
        <f t="shared" ref="BW134" si="1163">BW133</f>
        <v>0.2</v>
      </c>
      <c r="BX134">
        <f t="shared" ref="BX134" si="1164">BX133</f>
        <v>0.2</v>
      </c>
      <c r="BY134">
        <f t="shared" ref="BY134" si="1165">BY133</f>
        <v>0.2</v>
      </c>
      <c r="BZ134">
        <f t="shared" ref="BZ134" si="1166">BZ133</f>
        <v>0.2</v>
      </c>
      <c r="CA134">
        <f t="shared" ref="CA134" si="1167">CA133</f>
        <v>0.2</v>
      </c>
      <c r="CB134">
        <f t="shared" ref="CB134" si="1168">CB133</f>
        <v>0.2</v>
      </c>
      <c r="CC134">
        <f t="shared" ref="CC134" si="1169">CC133</f>
        <v>0.2</v>
      </c>
      <c r="CD134">
        <f t="shared" ref="CD134" si="1170">CD133</f>
        <v>0.2</v>
      </c>
      <c r="CE134">
        <f t="shared" ref="CE134" si="1171">CE133</f>
        <v>0.2</v>
      </c>
      <c r="CF134">
        <f t="shared" ref="CF134" si="1172">CF133</f>
        <v>0.2</v>
      </c>
      <c r="CG134">
        <f t="shared" ref="CG134" si="1173">CG133</f>
        <v>0.2</v>
      </c>
      <c r="CH134">
        <f t="shared" ref="CH134" si="1174">CH133</f>
        <v>0.2</v>
      </c>
      <c r="CI134">
        <f t="shared" ref="CI134" si="1175">CI133</f>
        <v>0.2</v>
      </c>
      <c r="CJ134">
        <f t="shared" ref="CJ134" si="1176">CJ133</f>
        <v>0.2</v>
      </c>
      <c r="CK134">
        <f t="shared" ref="CK134" si="1177">CK133</f>
        <v>0.2</v>
      </c>
      <c r="CL134">
        <f t="shared" ref="CL134" si="1178">CL133</f>
        <v>0.2</v>
      </c>
      <c r="CM134">
        <f t="shared" ref="CM134" si="1179">CM133</f>
        <v>0.2</v>
      </c>
      <c r="CN134">
        <f t="shared" ref="CN134" si="1180">CN133</f>
        <v>0.2</v>
      </c>
      <c r="CO134">
        <f t="shared" ref="CO134" si="1181">CO133</f>
        <v>0.2</v>
      </c>
      <c r="CP134">
        <f t="shared" ref="CP134" si="1182">CP133</f>
        <v>0.2</v>
      </c>
      <c r="CQ134">
        <f t="shared" ref="CQ134" si="1183">CQ133</f>
        <v>0.2</v>
      </c>
      <c r="CR134">
        <f t="shared" ref="CR134" si="1184">CR133</f>
        <v>0.2</v>
      </c>
      <c r="CS134">
        <f t="shared" ref="CS134" si="1185">CS133</f>
        <v>0.2</v>
      </c>
      <c r="CT134">
        <f t="shared" ref="CT134" si="1186">CT133</f>
        <v>0.2</v>
      </c>
      <c r="CU134">
        <f t="shared" ref="CU134" si="1187">CU133</f>
        <v>0.2</v>
      </c>
      <c r="CV134">
        <f t="shared" ref="CV134" si="1188">CV133</f>
        <v>0.2</v>
      </c>
      <c r="CW134">
        <f t="shared" ref="CW134" si="1189">CW133</f>
        <v>0.2</v>
      </c>
      <c r="CX134">
        <f t="shared" ref="CX134" si="1190">CX133</f>
        <v>0.2</v>
      </c>
      <c r="CY134">
        <f t="shared" ref="CY134" si="1191">CY133</f>
        <v>0.2</v>
      </c>
      <c r="CZ134">
        <f t="shared" ref="CZ134" si="1192">CZ133</f>
        <v>0.2</v>
      </c>
      <c r="DA134">
        <f t="shared" ref="DA134" si="1193">DA133</f>
        <v>0.2</v>
      </c>
      <c r="DB134">
        <f t="shared" ref="DB134" si="1194">DB133</f>
        <v>0.2</v>
      </c>
      <c r="DC134">
        <f t="shared" ref="DC134" si="1195">DC133</f>
        <v>0.2</v>
      </c>
      <c r="DD134">
        <f t="shared" ref="DD134" si="1196">DD133</f>
        <v>0.2</v>
      </c>
      <c r="DE134">
        <f t="shared" ref="DE134" si="1197">DE133</f>
        <v>0.2</v>
      </c>
      <c r="DF134">
        <f t="shared" ref="DF134" si="1198">DF133</f>
        <v>0.2</v>
      </c>
      <c r="DG134">
        <f t="shared" ref="DG134" si="1199">DG133</f>
        <v>0.2</v>
      </c>
      <c r="DH134">
        <f t="shared" ref="DH134" si="1200">DH133</f>
        <v>0.2</v>
      </c>
      <c r="DI134">
        <f t="shared" ref="DI134" si="1201">DI133</f>
        <v>0.2</v>
      </c>
      <c r="DJ134">
        <f t="shared" ref="DJ134" si="1202">DJ133</f>
        <v>0.2</v>
      </c>
    </row>
    <row r="135" spans="11:114" x14ac:dyDescent="0.35">
      <c r="K135" s="36"/>
      <c r="M135" s="24" t="s">
        <v>67</v>
      </c>
      <c r="O135">
        <f t="shared" ref="O135" si="1203">O134/O131</f>
        <v>0.2</v>
      </c>
      <c r="P135">
        <f t="shared" ref="P135" si="1204">P134/P131</f>
        <v>0.1</v>
      </c>
      <c r="Q135">
        <f t="shared" ref="Q135" si="1205">Q134/Q131</f>
        <v>6.6666666666666666E-2</v>
      </c>
      <c r="R135">
        <f t="shared" ref="R135" si="1206">R134/R131</f>
        <v>0.05</v>
      </c>
      <c r="S135">
        <f t="shared" ref="S135" si="1207">S134/S131</f>
        <v>0.04</v>
      </c>
      <c r="T135">
        <f t="shared" ref="T135" si="1208">T134/T131</f>
        <v>3.3333333333333333E-2</v>
      </c>
      <c r="U135">
        <f t="shared" ref="U135" si="1209">U134/U131</f>
        <v>2.8571428571428574E-2</v>
      </c>
      <c r="V135">
        <f t="shared" ref="V135" si="1210">V134/V131</f>
        <v>2.5000000000000001E-2</v>
      </c>
      <c r="W135">
        <f t="shared" ref="W135" si="1211">W134/W131</f>
        <v>2.2222222222222223E-2</v>
      </c>
      <c r="X135">
        <f t="shared" ref="X135" si="1212">X134/X131</f>
        <v>0.02</v>
      </c>
      <c r="Y135">
        <f t="shared" ref="Y135" si="1213">Y134/Y131</f>
        <v>1.8181818181818184E-2</v>
      </c>
      <c r="Z135">
        <f t="shared" ref="Z135" si="1214">Z134/Z131</f>
        <v>1.6666666666666666E-2</v>
      </c>
      <c r="AA135">
        <f t="shared" ref="AA135" si="1215">AA134/AA131</f>
        <v>1.5384615384615385E-2</v>
      </c>
      <c r="AB135">
        <f t="shared" ref="AB135" si="1216">AB134/AB131</f>
        <v>1.4285714285714287E-2</v>
      </c>
      <c r="AC135">
        <f t="shared" ref="AC135" si="1217">AC134/AC131</f>
        <v>1.3333333333333334E-2</v>
      </c>
      <c r="AD135">
        <f t="shared" ref="AD135" si="1218">AD134/AD131</f>
        <v>1.2500000000000001E-2</v>
      </c>
      <c r="AE135">
        <f t="shared" ref="AE135" si="1219">AE134/AE131</f>
        <v>1.1764705882352941E-2</v>
      </c>
      <c r="AF135">
        <f t="shared" ref="AF135" si="1220">AF134/AF131</f>
        <v>1.1111111111111112E-2</v>
      </c>
      <c r="AG135">
        <f t="shared" ref="AG135" si="1221">AG134/AG131</f>
        <v>1.0526315789473684E-2</v>
      </c>
      <c r="AH135">
        <f t="shared" ref="AH135" si="1222">AH134/AH131</f>
        <v>0.01</v>
      </c>
      <c r="AI135">
        <f t="shared" ref="AI135" si="1223">AI134/AI131</f>
        <v>9.5238095238095247E-3</v>
      </c>
      <c r="AJ135">
        <f t="shared" ref="AJ135" si="1224">AJ134/AJ131</f>
        <v>9.0909090909090922E-3</v>
      </c>
      <c r="AK135">
        <f t="shared" ref="AK135" si="1225">AK134/AK131</f>
        <v>8.6956521739130436E-3</v>
      </c>
      <c r="AL135">
        <f t="shared" ref="AL135" si="1226">AL134/AL131</f>
        <v>8.3333333333333332E-3</v>
      </c>
      <c r="AM135">
        <f t="shared" ref="AM135" si="1227">AM134/AM131</f>
        <v>8.0000000000000002E-3</v>
      </c>
      <c r="AN135">
        <f t="shared" ref="AN135" si="1228">AN134/AN131</f>
        <v>7.6923076923076927E-3</v>
      </c>
      <c r="AO135">
        <f t="shared" ref="AO135" si="1229">AO134/AO131</f>
        <v>7.4074074074074077E-3</v>
      </c>
      <c r="AP135">
        <f t="shared" ref="AP135" si="1230">AP134/AP131</f>
        <v>7.1428571428571435E-3</v>
      </c>
      <c r="AQ135">
        <f t="shared" ref="AQ135" si="1231">AQ134/AQ131</f>
        <v>6.8965517241379318E-3</v>
      </c>
      <c r="AR135">
        <f t="shared" ref="AR135" si="1232">AR134/AR131</f>
        <v>6.6666666666666671E-3</v>
      </c>
      <c r="AS135">
        <f t="shared" ref="AS135" si="1233">AS134/AS131</f>
        <v>6.4516129032258064E-3</v>
      </c>
      <c r="AT135">
        <f t="shared" ref="AT135" si="1234">AT134/AT131</f>
        <v>6.2500000000000003E-3</v>
      </c>
      <c r="AU135">
        <f t="shared" ref="AU135" si="1235">AU134/AU131</f>
        <v>6.0606060606060606E-3</v>
      </c>
      <c r="AV135">
        <f t="shared" ref="AV135" si="1236">AV134/AV131</f>
        <v>5.8823529411764705E-3</v>
      </c>
      <c r="AW135">
        <f t="shared" ref="AW135" si="1237">AW134/AW131</f>
        <v>5.7142857142857143E-3</v>
      </c>
      <c r="AX135">
        <f t="shared" ref="AX135" si="1238">AX134/AX131</f>
        <v>5.5555555555555558E-3</v>
      </c>
      <c r="AY135">
        <f t="shared" ref="AY135" si="1239">AY134/AY131</f>
        <v>5.4054054054054057E-3</v>
      </c>
      <c r="AZ135">
        <f t="shared" ref="AZ135" si="1240">AZ134/AZ131</f>
        <v>5.263157894736842E-3</v>
      </c>
      <c r="BA135">
        <f t="shared" ref="BA135" si="1241">BA134/BA131</f>
        <v>5.1282051282051282E-3</v>
      </c>
      <c r="BB135">
        <f t="shared" ref="BB135" si="1242">BB134/BB131</f>
        <v>5.0000000000000001E-3</v>
      </c>
      <c r="BC135">
        <f t="shared" ref="BC135" si="1243">BC134/BC131</f>
        <v>4.8780487804878049E-3</v>
      </c>
      <c r="BD135">
        <f t="shared" ref="BD135" si="1244">BD134/BD131</f>
        <v>4.7619047619047623E-3</v>
      </c>
      <c r="BE135">
        <f t="shared" ref="BE135" si="1245">BE134/BE131</f>
        <v>4.6511627906976744E-3</v>
      </c>
      <c r="BF135">
        <f t="shared" ref="BF135" si="1246">BF134/BF131</f>
        <v>4.5454545454545461E-3</v>
      </c>
      <c r="BG135">
        <f t="shared" ref="BG135" si="1247">BG134/BG131</f>
        <v>4.4444444444444444E-3</v>
      </c>
      <c r="BH135">
        <f t="shared" ref="BH135" si="1248">BH134/BH131</f>
        <v>4.3478260869565218E-3</v>
      </c>
      <c r="BI135">
        <f t="shared" ref="BI135" si="1249">BI134/BI131</f>
        <v>4.2553191489361703E-3</v>
      </c>
      <c r="BJ135">
        <f t="shared" ref="BJ135" si="1250">BJ134/BJ131</f>
        <v>4.1666666666666666E-3</v>
      </c>
      <c r="BK135">
        <f t="shared" ref="BK135" si="1251">BK134/BK131</f>
        <v>4.0816326530612249E-3</v>
      </c>
      <c r="BL135">
        <f t="shared" ref="BL135" si="1252">BL134/BL131</f>
        <v>4.0000000000000001E-3</v>
      </c>
      <c r="BM135">
        <f t="shared" ref="BM135" si="1253">BM134/BM131</f>
        <v>3.9215686274509803E-3</v>
      </c>
      <c r="BN135">
        <f t="shared" ref="BN135" si="1254">BN134/BN131</f>
        <v>3.8461538461538464E-3</v>
      </c>
      <c r="BO135">
        <f t="shared" ref="BO135" si="1255">BO134/BO131</f>
        <v>3.7735849056603774E-3</v>
      </c>
      <c r="BP135">
        <f t="shared" ref="BP135" si="1256">BP134/BP131</f>
        <v>3.7037037037037038E-3</v>
      </c>
      <c r="BQ135">
        <f t="shared" ref="BQ135" si="1257">BQ134/BQ131</f>
        <v>3.6363636363636364E-3</v>
      </c>
      <c r="BR135">
        <f t="shared" ref="BR135" si="1258">BR134/BR131</f>
        <v>3.5714285714285718E-3</v>
      </c>
      <c r="BS135">
        <f t="shared" ref="BS135" si="1259">BS134/BS131</f>
        <v>3.5087719298245615E-3</v>
      </c>
      <c r="BT135">
        <f t="shared" ref="BT135" si="1260">BT134/BT131</f>
        <v>3.4482758620689659E-3</v>
      </c>
      <c r="BU135">
        <f t="shared" ref="BU135" si="1261">BU134/BU131</f>
        <v>3.3898305084745766E-3</v>
      </c>
      <c r="BV135">
        <f t="shared" ref="BV135" si="1262">BV134/BV131</f>
        <v>3.3333333333333335E-3</v>
      </c>
      <c r="BW135">
        <f t="shared" ref="BW135" si="1263">BW134/BW131</f>
        <v>3.2786885245901639E-3</v>
      </c>
      <c r="BX135">
        <f t="shared" ref="BX135" si="1264">BX134/BX131</f>
        <v>3.2258064516129032E-3</v>
      </c>
      <c r="BY135">
        <f t="shared" ref="BY135" si="1265">BY134/BY131</f>
        <v>3.1746031746031746E-3</v>
      </c>
      <c r="BZ135">
        <f t="shared" ref="BZ135" si="1266">BZ134/BZ131</f>
        <v>3.1250000000000002E-3</v>
      </c>
      <c r="CA135">
        <f t="shared" ref="CA135" si="1267">CA134/CA131</f>
        <v>3.0769230769230769E-3</v>
      </c>
      <c r="CB135">
        <f t="shared" ref="CB135" si="1268">CB134/CB131</f>
        <v>3.0303030303030303E-3</v>
      </c>
      <c r="CC135">
        <f t="shared" ref="CC135" si="1269">CC134/CC131</f>
        <v>2.9850746268656717E-3</v>
      </c>
      <c r="CD135">
        <f t="shared" ref="CD135" si="1270">CD134/CD131</f>
        <v>2.9411764705882353E-3</v>
      </c>
      <c r="CE135">
        <f t="shared" ref="CE135" si="1271">CE134/CE131</f>
        <v>2.8985507246376812E-3</v>
      </c>
      <c r="CF135">
        <f t="shared" ref="CF135" si="1272">CF134/CF131</f>
        <v>2.8571428571428571E-3</v>
      </c>
      <c r="CG135">
        <f t="shared" ref="CG135" si="1273">CG134/CG131</f>
        <v>2.8169014084507044E-3</v>
      </c>
      <c r="CH135">
        <f t="shared" ref="CH135" si="1274">CH134/CH131</f>
        <v>2.7777777777777779E-3</v>
      </c>
      <c r="CI135">
        <f t="shared" ref="CI135" si="1275">CI134/CI131</f>
        <v>2.7397260273972603E-3</v>
      </c>
      <c r="CJ135">
        <f t="shared" ref="CJ135" si="1276">CJ134/CJ131</f>
        <v>2.7027027027027029E-3</v>
      </c>
      <c r="CK135">
        <f t="shared" ref="CK135" si="1277">CK134/CK131</f>
        <v>2.666666666666667E-3</v>
      </c>
      <c r="CL135">
        <f t="shared" ref="CL135" si="1278">CL134/CL131</f>
        <v>2.631578947368421E-3</v>
      </c>
      <c r="CM135">
        <f t="shared" ref="CM135" si="1279">CM134/CM131</f>
        <v>2.5974025974025974E-3</v>
      </c>
      <c r="CN135">
        <f t="shared" ref="CN135" si="1280">CN134/CN131</f>
        <v>2.5641025641025641E-3</v>
      </c>
      <c r="CO135">
        <f t="shared" ref="CO135" si="1281">CO134/CO131</f>
        <v>2.5316455696202532E-3</v>
      </c>
      <c r="CP135">
        <f t="shared" ref="CP135" si="1282">CP134/CP131</f>
        <v>2.5000000000000001E-3</v>
      </c>
      <c r="CQ135">
        <f t="shared" ref="CQ135" si="1283">CQ134/CQ131</f>
        <v>2.4691358024691358E-3</v>
      </c>
      <c r="CR135">
        <f t="shared" ref="CR135" si="1284">CR134/CR131</f>
        <v>2.4390243902439024E-3</v>
      </c>
      <c r="CS135">
        <f t="shared" ref="CS135" si="1285">CS134/CS131</f>
        <v>2.4096385542168677E-3</v>
      </c>
      <c r="CT135">
        <f t="shared" ref="CT135" si="1286">CT134/CT131</f>
        <v>2.3809523809523812E-3</v>
      </c>
      <c r="CU135">
        <f t="shared" ref="CU135" si="1287">CU134/CU131</f>
        <v>2.3529411764705885E-3</v>
      </c>
      <c r="CV135">
        <f t="shared" ref="CV135" si="1288">CV134/CV131</f>
        <v>2.3255813953488372E-3</v>
      </c>
      <c r="CW135">
        <f t="shared" ref="CW135" si="1289">CW134/CW131</f>
        <v>2.2988505747126436E-3</v>
      </c>
      <c r="CX135">
        <f t="shared" ref="CX135" si="1290">CX134/CX131</f>
        <v>2.2727272727272731E-3</v>
      </c>
      <c r="CY135">
        <f t="shared" ref="CY135" si="1291">CY134/CY131</f>
        <v>2.2471910112359553E-3</v>
      </c>
      <c r="CZ135">
        <f t="shared" ref="CZ135" si="1292">CZ134/CZ131</f>
        <v>2.2222222222222222E-3</v>
      </c>
      <c r="DA135">
        <f t="shared" ref="DA135" si="1293">DA134/DA131</f>
        <v>2.1978021978021978E-3</v>
      </c>
      <c r="DB135">
        <f t="shared" ref="DB135" si="1294">DB134/DB131</f>
        <v>2.1739130434782609E-3</v>
      </c>
      <c r="DC135">
        <f t="shared" ref="DC135" si="1295">DC134/DC131</f>
        <v>2.1505376344086021E-3</v>
      </c>
      <c r="DD135">
        <f t="shared" ref="DD135" si="1296">DD134/DD131</f>
        <v>2.1276595744680851E-3</v>
      </c>
      <c r="DE135">
        <f t="shared" ref="DE135" si="1297">DE134/DE131</f>
        <v>2.1052631578947368E-3</v>
      </c>
      <c r="DF135">
        <f t="shared" ref="DF135" si="1298">DF134/DF131</f>
        <v>2.0833333333333333E-3</v>
      </c>
      <c r="DG135">
        <f t="shared" ref="DG135" si="1299">DG134/DG131</f>
        <v>2.0618556701030928E-3</v>
      </c>
      <c r="DH135">
        <f t="shared" ref="DH135" si="1300">DH134/DH131</f>
        <v>2.0408163265306124E-3</v>
      </c>
      <c r="DI135">
        <f t="shared" ref="DI135" si="1301">DI134/DI131</f>
        <v>2.0202020202020202E-3</v>
      </c>
      <c r="DJ135">
        <f t="shared" ref="DJ135" si="1302">DJ134/DJ131</f>
        <v>2E-3</v>
      </c>
    </row>
    <row r="136" spans="11:114" x14ac:dyDescent="0.35">
      <c r="K136" s="36"/>
      <c r="M136" s="13" t="s">
        <v>32</v>
      </c>
      <c r="O136" s="16">
        <f>O135*$H$2</f>
        <v>0</v>
      </c>
      <c r="P136" s="16">
        <f t="shared" ref="P136:CA136" si="1303">P135*$H$2</f>
        <v>0</v>
      </c>
      <c r="Q136" s="16">
        <f t="shared" si="1303"/>
        <v>0</v>
      </c>
      <c r="R136" s="16">
        <f t="shared" si="1303"/>
        <v>0</v>
      </c>
      <c r="S136" s="16">
        <f t="shared" si="1303"/>
        <v>0</v>
      </c>
      <c r="T136" s="16">
        <f t="shared" si="1303"/>
        <v>0</v>
      </c>
      <c r="U136" s="16">
        <f t="shared" si="1303"/>
        <v>0</v>
      </c>
      <c r="V136" s="16">
        <f t="shared" si="1303"/>
        <v>0</v>
      </c>
      <c r="W136" s="16">
        <f t="shared" si="1303"/>
        <v>0</v>
      </c>
      <c r="X136" s="16">
        <f t="shared" si="1303"/>
        <v>0</v>
      </c>
      <c r="Y136" s="16">
        <f t="shared" si="1303"/>
        <v>0</v>
      </c>
      <c r="Z136" s="16">
        <f t="shared" si="1303"/>
        <v>0</v>
      </c>
      <c r="AA136" s="16">
        <f t="shared" si="1303"/>
        <v>0</v>
      </c>
      <c r="AB136" s="16">
        <f t="shared" si="1303"/>
        <v>0</v>
      </c>
      <c r="AC136" s="16">
        <f t="shared" si="1303"/>
        <v>0</v>
      </c>
      <c r="AD136" s="16">
        <f t="shared" si="1303"/>
        <v>0</v>
      </c>
      <c r="AE136" s="16">
        <f t="shared" si="1303"/>
        <v>0</v>
      </c>
      <c r="AF136" s="16">
        <f t="shared" si="1303"/>
        <v>0</v>
      </c>
      <c r="AG136" s="16">
        <f t="shared" si="1303"/>
        <v>0</v>
      </c>
      <c r="AH136" s="16">
        <f t="shared" si="1303"/>
        <v>0</v>
      </c>
      <c r="AI136" s="16">
        <f t="shared" si="1303"/>
        <v>0</v>
      </c>
      <c r="AJ136" s="16">
        <f t="shared" si="1303"/>
        <v>0</v>
      </c>
      <c r="AK136" s="16">
        <f t="shared" si="1303"/>
        <v>0</v>
      </c>
      <c r="AL136" s="16">
        <f t="shared" si="1303"/>
        <v>0</v>
      </c>
      <c r="AM136" s="16">
        <f t="shared" si="1303"/>
        <v>0</v>
      </c>
      <c r="AN136" s="16">
        <f t="shared" si="1303"/>
        <v>0</v>
      </c>
      <c r="AO136" s="16">
        <f t="shared" si="1303"/>
        <v>0</v>
      </c>
      <c r="AP136" s="16">
        <f t="shared" si="1303"/>
        <v>0</v>
      </c>
      <c r="AQ136" s="16">
        <f t="shared" si="1303"/>
        <v>0</v>
      </c>
      <c r="AR136" s="16">
        <f t="shared" si="1303"/>
        <v>0</v>
      </c>
      <c r="AS136" s="16">
        <f t="shared" si="1303"/>
        <v>0</v>
      </c>
      <c r="AT136" s="16">
        <f t="shared" si="1303"/>
        <v>0</v>
      </c>
      <c r="AU136" s="16">
        <f t="shared" si="1303"/>
        <v>0</v>
      </c>
      <c r="AV136" s="16">
        <f t="shared" si="1303"/>
        <v>0</v>
      </c>
      <c r="AW136" s="16">
        <f t="shared" si="1303"/>
        <v>0</v>
      </c>
      <c r="AX136" s="16">
        <f t="shared" si="1303"/>
        <v>0</v>
      </c>
      <c r="AY136" s="16">
        <f t="shared" si="1303"/>
        <v>0</v>
      </c>
      <c r="AZ136" s="16">
        <f t="shared" si="1303"/>
        <v>0</v>
      </c>
      <c r="BA136" s="16">
        <f t="shared" si="1303"/>
        <v>0</v>
      </c>
      <c r="BB136" s="16">
        <f t="shared" si="1303"/>
        <v>0</v>
      </c>
      <c r="BC136" s="16">
        <f t="shared" si="1303"/>
        <v>0</v>
      </c>
      <c r="BD136" s="16">
        <f t="shared" si="1303"/>
        <v>0</v>
      </c>
      <c r="BE136" s="16">
        <f t="shared" si="1303"/>
        <v>0</v>
      </c>
      <c r="BF136" s="16">
        <f t="shared" si="1303"/>
        <v>0</v>
      </c>
      <c r="BG136" s="16">
        <f t="shared" si="1303"/>
        <v>0</v>
      </c>
      <c r="BH136" s="16">
        <f t="shared" si="1303"/>
        <v>0</v>
      </c>
      <c r="BI136" s="16">
        <f t="shared" si="1303"/>
        <v>0</v>
      </c>
      <c r="BJ136" s="16">
        <f t="shared" si="1303"/>
        <v>0</v>
      </c>
      <c r="BK136" s="16">
        <f t="shared" si="1303"/>
        <v>0</v>
      </c>
      <c r="BL136" s="16">
        <f t="shared" si="1303"/>
        <v>0</v>
      </c>
      <c r="BM136" s="16">
        <f t="shared" si="1303"/>
        <v>0</v>
      </c>
      <c r="BN136" s="16">
        <f t="shared" si="1303"/>
        <v>0</v>
      </c>
      <c r="BO136" s="16">
        <f t="shared" si="1303"/>
        <v>0</v>
      </c>
      <c r="BP136" s="16">
        <f t="shared" si="1303"/>
        <v>0</v>
      </c>
      <c r="BQ136" s="16">
        <f t="shared" si="1303"/>
        <v>0</v>
      </c>
      <c r="BR136" s="16">
        <f t="shared" si="1303"/>
        <v>0</v>
      </c>
      <c r="BS136" s="16">
        <f t="shared" si="1303"/>
        <v>0</v>
      </c>
      <c r="BT136" s="16">
        <f t="shared" si="1303"/>
        <v>0</v>
      </c>
      <c r="BU136" s="16">
        <f t="shared" si="1303"/>
        <v>0</v>
      </c>
      <c r="BV136" s="16">
        <f t="shared" si="1303"/>
        <v>0</v>
      </c>
      <c r="BW136" s="16">
        <f t="shared" si="1303"/>
        <v>0</v>
      </c>
      <c r="BX136" s="16">
        <f t="shared" si="1303"/>
        <v>0</v>
      </c>
      <c r="BY136" s="16">
        <f t="shared" si="1303"/>
        <v>0</v>
      </c>
      <c r="BZ136" s="16">
        <f t="shared" si="1303"/>
        <v>0</v>
      </c>
      <c r="CA136" s="16">
        <f t="shared" si="1303"/>
        <v>0</v>
      </c>
      <c r="CB136" s="16">
        <f t="shared" ref="CB136:DJ136" si="1304">CB135*$H$2</f>
        <v>0</v>
      </c>
      <c r="CC136" s="16">
        <f t="shared" si="1304"/>
        <v>0</v>
      </c>
      <c r="CD136" s="16">
        <f t="shared" si="1304"/>
        <v>0</v>
      </c>
      <c r="CE136" s="16">
        <f t="shared" si="1304"/>
        <v>0</v>
      </c>
      <c r="CF136" s="16">
        <f t="shared" si="1304"/>
        <v>0</v>
      </c>
      <c r="CG136" s="16">
        <f t="shared" si="1304"/>
        <v>0</v>
      </c>
      <c r="CH136" s="16">
        <f t="shared" si="1304"/>
        <v>0</v>
      </c>
      <c r="CI136" s="16">
        <f t="shared" si="1304"/>
        <v>0</v>
      </c>
      <c r="CJ136" s="16">
        <f t="shared" si="1304"/>
        <v>0</v>
      </c>
      <c r="CK136" s="16">
        <f t="shared" si="1304"/>
        <v>0</v>
      </c>
      <c r="CL136" s="16">
        <f t="shared" si="1304"/>
        <v>0</v>
      </c>
      <c r="CM136" s="16">
        <f t="shared" si="1304"/>
        <v>0</v>
      </c>
      <c r="CN136" s="16">
        <f t="shared" si="1304"/>
        <v>0</v>
      </c>
      <c r="CO136" s="16">
        <f t="shared" si="1304"/>
        <v>0</v>
      </c>
      <c r="CP136" s="16">
        <f t="shared" si="1304"/>
        <v>0</v>
      </c>
      <c r="CQ136" s="16">
        <f t="shared" si="1304"/>
        <v>0</v>
      </c>
      <c r="CR136" s="16">
        <f t="shared" si="1304"/>
        <v>0</v>
      </c>
      <c r="CS136" s="16">
        <f t="shared" si="1304"/>
        <v>0</v>
      </c>
      <c r="CT136" s="16">
        <f t="shared" si="1304"/>
        <v>0</v>
      </c>
      <c r="CU136" s="16">
        <f t="shared" si="1304"/>
        <v>0</v>
      </c>
      <c r="CV136" s="16">
        <f t="shared" si="1304"/>
        <v>0</v>
      </c>
      <c r="CW136" s="16">
        <f t="shared" si="1304"/>
        <v>0</v>
      </c>
      <c r="CX136" s="16">
        <f t="shared" si="1304"/>
        <v>0</v>
      </c>
      <c r="CY136" s="16">
        <f t="shared" si="1304"/>
        <v>0</v>
      </c>
      <c r="CZ136" s="16">
        <f t="shared" si="1304"/>
        <v>0</v>
      </c>
      <c r="DA136" s="16">
        <f t="shared" si="1304"/>
        <v>0</v>
      </c>
      <c r="DB136" s="16">
        <f t="shared" si="1304"/>
        <v>0</v>
      </c>
      <c r="DC136" s="16">
        <f t="shared" si="1304"/>
        <v>0</v>
      </c>
      <c r="DD136" s="16">
        <f t="shared" si="1304"/>
        <v>0</v>
      </c>
      <c r="DE136" s="16">
        <f t="shared" si="1304"/>
        <v>0</v>
      </c>
      <c r="DF136" s="16">
        <f t="shared" si="1304"/>
        <v>0</v>
      </c>
      <c r="DG136" s="16">
        <f t="shared" si="1304"/>
        <v>0</v>
      </c>
      <c r="DH136" s="16">
        <f t="shared" si="1304"/>
        <v>0</v>
      </c>
      <c r="DI136" s="16">
        <f t="shared" si="1304"/>
        <v>0</v>
      </c>
      <c r="DJ136" s="16">
        <f t="shared" si="1304"/>
        <v>0</v>
      </c>
    </row>
    <row r="137" spans="11:114" x14ac:dyDescent="0.35">
      <c r="K137" s="36"/>
      <c r="O137" s="38"/>
      <c r="P137" s="38"/>
      <c r="Q137" s="38"/>
      <c r="R137" s="38"/>
      <c r="S137" s="38"/>
      <c r="T137" s="38"/>
      <c r="U137" s="38"/>
      <c r="V137" s="38"/>
      <c r="W137" s="38"/>
      <c r="X137" s="38"/>
      <c r="Y137" s="38"/>
      <c r="Z137" s="38"/>
      <c r="AA137" s="38"/>
      <c r="AB137" s="38"/>
      <c r="AC137" s="38"/>
      <c r="AD137" s="38"/>
      <c r="AE137" s="38"/>
      <c r="AF137" s="38"/>
      <c r="AG137" s="38"/>
      <c r="AH137" s="38"/>
      <c r="AI137" s="38"/>
      <c r="AJ137" s="38"/>
      <c r="AK137" s="38"/>
      <c r="AL137" s="38"/>
      <c r="AM137" s="38"/>
      <c r="AN137" s="38"/>
      <c r="AO137" s="38"/>
      <c r="AP137" s="38"/>
      <c r="AQ137" s="38"/>
      <c r="AR137" s="38"/>
      <c r="AS137" s="38"/>
      <c r="AT137" s="38"/>
      <c r="AU137" s="38"/>
      <c r="AV137" s="38"/>
      <c r="AW137" s="38"/>
      <c r="AX137" s="38"/>
      <c r="AY137" s="38"/>
      <c r="AZ137" s="38"/>
      <c r="BA137" s="38"/>
      <c r="BB137" s="38"/>
      <c r="BC137" s="38"/>
      <c r="BD137" s="38"/>
      <c r="BE137" s="38"/>
      <c r="BF137" s="38"/>
      <c r="BG137" s="38"/>
      <c r="BH137" s="38"/>
      <c r="BI137" s="38"/>
      <c r="BJ137" s="38"/>
      <c r="BK137" s="38"/>
      <c r="BL137" s="38"/>
      <c r="BM137" s="38"/>
      <c r="BN137" s="38"/>
      <c r="BO137" s="38"/>
      <c r="BP137" s="38"/>
      <c r="BQ137" s="38"/>
      <c r="BR137" s="38"/>
      <c r="BS137" s="38"/>
      <c r="BT137" s="38"/>
      <c r="BU137" s="38"/>
      <c r="BV137" s="38"/>
      <c r="BW137" s="38"/>
      <c r="BX137" s="38"/>
      <c r="BY137" s="38"/>
      <c r="BZ137" s="38"/>
      <c r="CA137" s="38"/>
      <c r="CB137" s="38"/>
      <c r="CC137" s="38"/>
      <c r="CD137" s="38"/>
      <c r="CE137" s="38"/>
      <c r="CF137" s="38"/>
      <c r="CG137" s="38"/>
      <c r="CH137" s="38"/>
      <c r="CI137" s="38"/>
      <c r="CJ137" s="38"/>
      <c r="CK137" s="38"/>
      <c r="CL137" s="38"/>
      <c r="CM137" s="38"/>
      <c r="CN137" s="38"/>
      <c r="CO137" s="38"/>
      <c r="CP137" s="38"/>
      <c r="CQ137" s="38"/>
      <c r="CR137" s="38"/>
      <c r="CS137" s="38"/>
      <c r="CT137" s="38"/>
      <c r="CU137" s="38"/>
      <c r="CV137" s="38"/>
      <c r="CW137" s="38"/>
      <c r="CX137" s="38"/>
      <c r="CY137" s="38"/>
      <c r="CZ137" s="38"/>
      <c r="DA137" s="38"/>
      <c r="DB137" s="38"/>
      <c r="DC137" s="38"/>
      <c r="DD137" s="38"/>
      <c r="DE137" s="38"/>
      <c r="DF137" s="38"/>
      <c r="DG137" s="38"/>
      <c r="DH137" s="38"/>
      <c r="DI137" s="38"/>
      <c r="DJ137" s="38"/>
    </row>
    <row r="138" spans="11:114" x14ac:dyDescent="0.35">
      <c r="K138" s="36"/>
      <c r="M138" s="26" t="s">
        <v>33</v>
      </c>
      <c r="O138">
        <f>$H$6/O131</f>
        <v>5</v>
      </c>
      <c r="P138">
        <f t="shared" ref="P138:CA138" si="1305">$H$6/P131</f>
        <v>2.5</v>
      </c>
      <c r="Q138">
        <f t="shared" si="1305"/>
        <v>1.6666666666666667</v>
      </c>
      <c r="R138">
        <f t="shared" si="1305"/>
        <v>1.25</v>
      </c>
      <c r="S138">
        <f t="shared" si="1305"/>
        <v>1</v>
      </c>
      <c r="T138">
        <f t="shared" si="1305"/>
        <v>0.83333333333333337</v>
      </c>
      <c r="U138">
        <f t="shared" si="1305"/>
        <v>0.7142857142857143</v>
      </c>
      <c r="V138">
        <f t="shared" si="1305"/>
        <v>0.625</v>
      </c>
      <c r="W138">
        <f t="shared" si="1305"/>
        <v>0.55555555555555558</v>
      </c>
      <c r="X138">
        <f t="shared" si="1305"/>
        <v>0.5</v>
      </c>
      <c r="Y138">
        <f t="shared" si="1305"/>
        <v>0.45454545454545453</v>
      </c>
      <c r="Z138">
        <f t="shared" si="1305"/>
        <v>0.41666666666666669</v>
      </c>
      <c r="AA138">
        <f t="shared" si="1305"/>
        <v>0.38461538461538464</v>
      </c>
      <c r="AB138">
        <f t="shared" si="1305"/>
        <v>0.35714285714285715</v>
      </c>
      <c r="AC138">
        <f t="shared" si="1305"/>
        <v>0.33333333333333331</v>
      </c>
      <c r="AD138">
        <f t="shared" si="1305"/>
        <v>0.3125</v>
      </c>
      <c r="AE138">
        <f t="shared" si="1305"/>
        <v>0.29411764705882354</v>
      </c>
      <c r="AF138">
        <f t="shared" si="1305"/>
        <v>0.27777777777777779</v>
      </c>
      <c r="AG138">
        <f t="shared" si="1305"/>
        <v>0.26315789473684209</v>
      </c>
      <c r="AH138">
        <f t="shared" si="1305"/>
        <v>0.25</v>
      </c>
      <c r="AI138">
        <f t="shared" si="1305"/>
        <v>0.23809523809523808</v>
      </c>
      <c r="AJ138">
        <f t="shared" si="1305"/>
        <v>0.22727272727272727</v>
      </c>
      <c r="AK138">
        <f t="shared" si="1305"/>
        <v>0.21739130434782608</v>
      </c>
      <c r="AL138">
        <f t="shared" si="1305"/>
        <v>0.20833333333333334</v>
      </c>
      <c r="AM138">
        <f t="shared" si="1305"/>
        <v>0.2</v>
      </c>
      <c r="AN138">
        <f t="shared" si="1305"/>
        <v>0.19230769230769232</v>
      </c>
      <c r="AO138">
        <f t="shared" si="1305"/>
        <v>0.18518518518518517</v>
      </c>
      <c r="AP138">
        <f t="shared" si="1305"/>
        <v>0.17857142857142858</v>
      </c>
      <c r="AQ138">
        <f t="shared" si="1305"/>
        <v>0.17241379310344829</v>
      </c>
      <c r="AR138">
        <f t="shared" si="1305"/>
        <v>0.16666666666666666</v>
      </c>
      <c r="AS138">
        <f t="shared" si="1305"/>
        <v>0.16129032258064516</v>
      </c>
      <c r="AT138">
        <f t="shared" si="1305"/>
        <v>0.15625</v>
      </c>
      <c r="AU138">
        <f t="shared" si="1305"/>
        <v>0.15151515151515152</v>
      </c>
      <c r="AV138">
        <f t="shared" si="1305"/>
        <v>0.14705882352941177</v>
      </c>
      <c r="AW138">
        <f t="shared" si="1305"/>
        <v>0.14285714285714285</v>
      </c>
      <c r="AX138">
        <f t="shared" si="1305"/>
        <v>0.1388888888888889</v>
      </c>
      <c r="AY138">
        <f t="shared" si="1305"/>
        <v>0.13513513513513514</v>
      </c>
      <c r="AZ138">
        <f t="shared" si="1305"/>
        <v>0.13157894736842105</v>
      </c>
      <c r="BA138">
        <f t="shared" si="1305"/>
        <v>0.12820512820512819</v>
      </c>
      <c r="BB138">
        <f t="shared" si="1305"/>
        <v>0.125</v>
      </c>
      <c r="BC138">
        <f t="shared" si="1305"/>
        <v>0.12195121951219512</v>
      </c>
      <c r="BD138">
        <f t="shared" si="1305"/>
        <v>0.11904761904761904</v>
      </c>
      <c r="BE138">
        <f t="shared" si="1305"/>
        <v>0.11627906976744186</v>
      </c>
      <c r="BF138">
        <f t="shared" si="1305"/>
        <v>0.11363636363636363</v>
      </c>
      <c r="BG138">
        <f t="shared" si="1305"/>
        <v>0.1111111111111111</v>
      </c>
      <c r="BH138">
        <f t="shared" si="1305"/>
        <v>0.10869565217391304</v>
      </c>
      <c r="BI138">
        <f t="shared" si="1305"/>
        <v>0.10638297872340426</v>
      </c>
      <c r="BJ138">
        <f t="shared" si="1305"/>
        <v>0.10416666666666667</v>
      </c>
      <c r="BK138">
        <f t="shared" si="1305"/>
        <v>0.10204081632653061</v>
      </c>
      <c r="BL138">
        <f t="shared" si="1305"/>
        <v>0.1</v>
      </c>
      <c r="BM138">
        <f t="shared" si="1305"/>
        <v>9.8039215686274508E-2</v>
      </c>
      <c r="BN138">
        <f t="shared" si="1305"/>
        <v>9.6153846153846159E-2</v>
      </c>
      <c r="BO138">
        <f t="shared" si="1305"/>
        <v>9.4339622641509441E-2</v>
      </c>
      <c r="BP138">
        <f t="shared" si="1305"/>
        <v>9.2592592592592587E-2</v>
      </c>
      <c r="BQ138">
        <f t="shared" si="1305"/>
        <v>9.0909090909090912E-2</v>
      </c>
      <c r="BR138">
        <f t="shared" si="1305"/>
        <v>8.9285714285714288E-2</v>
      </c>
      <c r="BS138">
        <f t="shared" si="1305"/>
        <v>8.771929824561403E-2</v>
      </c>
      <c r="BT138">
        <f t="shared" si="1305"/>
        <v>8.6206896551724144E-2</v>
      </c>
      <c r="BU138">
        <f t="shared" si="1305"/>
        <v>8.4745762711864403E-2</v>
      </c>
      <c r="BV138">
        <f t="shared" si="1305"/>
        <v>8.3333333333333329E-2</v>
      </c>
      <c r="BW138">
        <f t="shared" si="1305"/>
        <v>8.1967213114754092E-2</v>
      </c>
      <c r="BX138">
        <f t="shared" si="1305"/>
        <v>8.0645161290322578E-2</v>
      </c>
      <c r="BY138">
        <f t="shared" si="1305"/>
        <v>7.9365079365079361E-2</v>
      </c>
      <c r="BZ138">
        <f t="shared" si="1305"/>
        <v>7.8125E-2</v>
      </c>
      <c r="CA138">
        <f t="shared" si="1305"/>
        <v>7.6923076923076927E-2</v>
      </c>
      <c r="CB138">
        <f t="shared" ref="CB138:DJ138" si="1306">$H$6/CB131</f>
        <v>7.575757575757576E-2</v>
      </c>
      <c r="CC138">
        <f t="shared" si="1306"/>
        <v>7.4626865671641784E-2</v>
      </c>
      <c r="CD138">
        <f t="shared" si="1306"/>
        <v>7.3529411764705885E-2</v>
      </c>
      <c r="CE138">
        <f t="shared" si="1306"/>
        <v>7.2463768115942032E-2</v>
      </c>
      <c r="CF138">
        <f t="shared" si="1306"/>
        <v>7.1428571428571425E-2</v>
      </c>
      <c r="CG138">
        <f t="shared" si="1306"/>
        <v>7.0422535211267609E-2</v>
      </c>
      <c r="CH138">
        <f t="shared" si="1306"/>
        <v>6.9444444444444448E-2</v>
      </c>
      <c r="CI138">
        <f t="shared" si="1306"/>
        <v>6.8493150684931503E-2</v>
      </c>
      <c r="CJ138">
        <f t="shared" si="1306"/>
        <v>6.7567567567567571E-2</v>
      </c>
      <c r="CK138">
        <f t="shared" si="1306"/>
        <v>6.6666666666666666E-2</v>
      </c>
      <c r="CL138">
        <f t="shared" si="1306"/>
        <v>6.5789473684210523E-2</v>
      </c>
      <c r="CM138">
        <f t="shared" si="1306"/>
        <v>6.4935064935064929E-2</v>
      </c>
      <c r="CN138">
        <f t="shared" si="1306"/>
        <v>6.4102564102564097E-2</v>
      </c>
      <c r="CO138">
        <f t="shared" si="1306"/>
        <v>6.3291139240506333E-2</v>
      </c>
      <c r="CP138">
        <f t="shared" si="1306"/>
        <v>6.25E-2</v>
      </c>
      <c r="CQ138">
        <f t="shared" si="1306"/>
        <v>6.1728395061728392E-2</v>
      </c>
      <c r="CR138">
        <f t="shared" si="1306"/>
        <v>6.097560975609756E-2</v>
      </c>
      <c r="CS138">
        <f t="shared" si="1306"/>
        <v>6.0240963855421686E-2</v>
      </c>
      <c r="CT138">
        <f t="shared" si="1306"/>
        <v>5.9523809523809521E-2</v>
      </c>
      <c r="CU138">
        <f t="shared" si="1306"/>
        <v>5.8823529411764705E-2</v>
      </c>
      <c r="CV138">
        <f t="shared" si="1306"/>
        <v>5.8139534883720929E-2</v>
      </c>
      <c r="CW138">
        <f t="shared" si="1306"/>
        <v>5.7471264367816091E-2</v>
      </c>
      <c r="CX138">
        <f t="shared" si="1306"/>
        <v>5.6818181818181816E-2</v>
      </c>
      <c r="CY138">
        <f t="shared" si="1306"/>
        <v>5.6179775280898875E-2</v>
      </c>
      <c r="CZ138">
        <f t="shared" si="1306"/>
        <v>5.5555555555555552E-2</v>
      </c>
      <c r="DA138">
        <f t="shared" si="1306"/>
        <v>5.4945054945054944E-2</v>
      </c>
      <c r="DB138">
        <f t="shared" si="1306"/>
        <v>5.434782608695652E-2</v>
      </c>
      <c r="DC138">
        <f t="shared" si="1306"/>
        <v>5.3763440860215055E-2</v>
      </c>
      <c r="DD138">
        <f t="shared" si="1306"/>
        <v>5.3191489361702128E-2</v>
      </c>
      <c r="DE138">
        <f t="shared" si="1306"/>
        <v>5.2631578947368418E-2</v>
      </c>
      <c r="DF138">
        <f t="shared" si="1306"/>
        <v>5.2083333333333336E-2</v>
      </c>
      <c r="DG138">
        <f t="shared" si="1306"/>
        <v>5.1546391752577317E-2</v>
      </c>
      <c r="DH138">
        <f t="shared" si="1306"/>
        <v>5.1020408163265307E-2</v>
      </c>
      <c r="DI138">
        <f t="shared" si="1306"/>
        <v>5.0505050505050504E-2</v>
      </c>
      <c r="DJ138">
        <f t="shared" si="1306"/>
        <v>0.05</v>
      </c>
    </row>
    <row r="139" spans="11:114" x14ac:dyDescent="0.35">
      <c r="K139" s="36"/>
      <c r="M139" s="27" t="s">
        <v>34</v>
      </c>
      <c r="O139" s="16">
        <f>O138*$H$5</f>
        <v>300</v>
      </c>
      <c r="P139" s="16">
        <f t="shared" ref="P139:CA139" si="1307">P138*$H$5</f>
        <v>150</v>
      </c>
      <c r="Q139" s="16">
        <f t="shared" si="1307"/>
        <v>100</v>
      </c>
      <c r="R139" s="16">
        <f t="shared" si="1307"/>
        <v>75</v>
      </c>
      <c r="S139" s="16">
        <f t="shared" si="1307"/>
        <v>60</v>
      </c>
      <c r="T139" s="16">
        <f t="shared" si="1307"/>
        <v>50</v>
      </c>
      <c r="U139" s="16">
        <f t="shared" si="1307"/>
        <v>42.857142857142861</v>
      </c>
      <c r="V139" s="16">
        <f t="shared" si="1307"/>
        <v>37.5</v>
      </c>
      <c r="W139" s="16">
        <f t="shared" si="1307"/>
        <v>33.333333333333336</v>
      </c>
      <c r="X139" s="16">
        <f t="shared" si="1307"/>
        <v>30</v>
      </c>
      <c r="Y139" s="16">
        <f t="shared" si="1307"/>
        <v>27.272727272727273</v>
      </c>
      <c r="Z139" s="16">
        <f t="shared" si="1307"/>
        <v>25</v>
      </c>
      <c r="AA139" s="16">
        <f t="shared" si="1307"/>
        <v>23.076923076923077</v>
      </c>
      <c r="AB139" s="16">
        <f t="shared" si="1307"/>
        <v>21.428571428571431</v>
      </c>
      <c r="AC139" s="16">
        <f t="shared" si="1307"/>
        <v>20</v>
      </c>
      <c r="AD139" s="16">
        <f t="shared" si="1307"/>
        <v>18.75</v>
      </c>
      <c r="AE139" s="16">
        <f t="shared" si="1307"/>
        <v>17.647058823529413</v>
      </c>
      <c r="AF139" s="16">
        <f t="shared" si="1307"/>
        <v>16.666666666666668</v>
      </c>
      <c r="AG139" s="16">
        <f t="shared" si="1307"/>
        <v>15.789473684210526</v>
      </c>
      <c r="AH139" s="16">
        <f t="shared" si="1307"/>
        <v>15</v>
      </c>
      <c r="AI139" s="16">
        <f t="shared" si="1307"/>
        <v>14.285714285714285</v>
      </c>
      <c r="AJ139" s="16">
        <f t="shared" si="1307"/>
        <v>13.636363636363637</v>
      </c>
      <c r="AK139" s="16">
        <f t="shared" si="1307"/>
        <v>13.043478260869565</v>
      </c>
      <c r="AL139" s="16">
        <f t="shared" si="1307"/>
        <v>12.5</v>
      </c>
      <c r="AM139" s="16">
        <f t="shared" si="1307"/>
        <v>12</v>
      </c>
      <c r="AN139" s="16">
        <f t="shared" si="1307"/>
        <v>11.538461538461538</v>
      </c>
      <c r="AO139" s="16">
        <f t="shared" si="1307"/>
        <v>11.111111111111111</v>
      </c>
      <c r="AP139" s="16">
        <f t="shared" si="1307"/>
        <v>10.714285714285715</v>
      </c>
      <c r="AQ139" s="16">
        <f t="shared" si="1307"/>
        <v>10.344827586206897</v>
      </c>
      <c r="AR139" s="16">
        <f t="shared" si="1307"/>
        <v>10</v>
      </c>
      <c r="AS139" s="16">
        <f t="shared" si="1307"/>
        <v>9.67741935483871</v>
      </c>
      <c r="AT139" s="16">
        <f t="shared" si="1307"/>
        <v>9.375</v>
      </c>
      <c r="AU139" s="16">
        <f t="shared" si="1307"/>
        <v>9.0909090909090917</v>
      </c>
      <c r="AV139" s="16">
        <f t="shared" si="1307"/>
        <v>8.8235294117647065</v>
      </c>
      <c r="AW139" s="16">
        <f t="shared" si="1307"/>
        <v>8.5714285714285712</v>
      </c>
      <c r="AX139" s="16">
        <f t="shared" si="1307"/>
        <v>8.3333333333333339</v>
      </c>
      <c r="AY139" s="16">
        <f t="shared" si="1307"/>
        <v>8.1081081081081088</v>
      </c>
      <c r="AZ139" s="16">
        <f t="shared" si="1307"/>
        <v>7.8947368421052628</v>
      </c>
      <c r="BA139" s="16">
        <f t="shared" si="1307"/>
        <v>7.6923076923076916</v>
      </c>
      <c r="BB139" s="16">
        <f t="shared" si="1307"/>
        <v>7.5</v>
      </c>
      <c r="BC139" s="16">
        <f t="shared" si="1307"/>
        <v>7.3170731707317067</v>
      </c>
      <c r="BD139" s="16">
        <f t="shared" si="1307"/>
        <v>7.1428571428571423</v>
      </c>
      <c r="BE139" s="16">
        <f t="shared" si="1307"/>
        <v>6.9767441860465116</v>
      </c>
      <c r="BF139" s="16">
        <f t="shared" si="1307"/>
        <v>6.8181818181818183</v>
      </c>
      <c r="BG139" s="16">
        <f t="shared" si="1307"/>
        <v>6.6666666666666661</v>
      </c>
      <c r="BH139" s="16">
        <f t="shared" si="1307"/>
        <v>6.5217391304347823</v>
      </c>
      <c r="BI139" s="16">
        <f t="shared" si="1307"/>
        <v>6.3829787234042552</v>
      </c>
      <c r="BJ139" s="16">
        <f t="shared" si="1307"/>
        <v>6.25</v>
      </c>
      <c r="BK139" s="16">
        <f t="shared" si="1307"/>
        <v>6.1224489795918373</v>
      </c>
      <c r="BL139" s="16">
        <f t="shared" si="1307"/>
        <v>6</v>
      </c>
      <c r="BM139" s="16">
        <f t="shared" si="1307"/>
        <v>5.8823529411764701</v>
      </c>
      <c r="BN139" s="16">
        <f t="shared" si="1307"/>
        <v>5.7692307692307692</v>
      </c>
      <c r="BO139" s="16">
        <f t="shared" si="1307"/>
        <v>5.6603773584905666</v>
      </c>
      <c r="BP139" s="16">
        <f t="shared" si="1307"/>
        <v>5.5555555555555554</v>
      </c>
      <c r="BQ139" s="16">
        <f t="shared" si="1307"/>
        <v>5.454545454545455</v>
      </c>
      <c r="BR139" s="16">
        <f t="shared" si="1307"/>
        <v>5.3571428571428577</v>
      </c>
      <c r="BS139" s="16">
        <f t="shared" si="1307"/>
        <v>5.2631578947368416</v>
      </c>
      <c r="BT139" s="16">
        <f t="shared" si="1307"/>
        <v>5.1724137931034484</v>
      </c>
      <c r="BU139" s="16">
        <f t="shared" si="1307"/>
        <v>5.0847457627118642</v>
      </c>
      <c r="BV139" s="16">
        <f t="shared" si="1307"/>
        <v>5</v>
      </c>
      <c r="BW139" s="16">
        <f t="shared" si="1307"/>
        <v>4.9180327868852451</v>
      </c>
      <c r="BX139" s="16">
        <f t="shared" si="1307"/>
        <v>4.838709677419355</v>
      </c>
      <c r="BY139" s="16">
        <f t="shared" si="1307"/>
        <v>4.7619047619047619</v>
      </c>
      <c r="BZ139" s="16">
        <f t="shared" si="1307"/>
        <v>4.6875</v>
      </c>
      <c r="CA139" s="16">
        <f t="shared" si="1307"/>
        <v>4.6153846153846159</v>
      </c>
      <c r="CB139" s="16">
        <f t="shared" ref="CB139:DJ139" si="1308">CB138*$H$5</f>
        <v>4.5454545454545459</v>
      </c>
      <c r="CC139" s="16">
        <f t="shared" si="1308"/>
        <v>4.4776119402985071</v>
      </c>
      <c r="CD139" s="16">
        <f t="shared" si="1308"/>
        <v>4.4117647058823533</v>
      </c>
      <c r="CE139" s="16">
        <f t="shared" si="1308"/>
        <v>4.3478260869565215</v>
      </c>
      <c r="CF139" s="16">
        <f t="shared" si="1308"/>
        <v>4.2857142857142856</v>
      </c>
      <c r="CG139" s="16">
        <f t="shared" si="1308"/>
        <v>4.2253521126760569</v>
      </c>
      <c r="CH139" s="16">
        <f t="shared" si="1308"/>
        <v>4.166666666666667</v>
      </c>
      <c r="CI139" s="16">
        <f t="shared" si="1308"/>
        <v>4.10958904109589</v>
      </c>
      <c r="CJ139" s="16">
        <f t="shared" si="1308"/>
        <v>4.0540540540540544</v>
      </c>
      <c r="CK139" s="16">
        <f t="shared" si="1308"/>
        <v>4</v>
      </c>
      <c r="CL139" s="16">
        <f t="shared" si="1308"/>
        <v>3.9473684210526314</v>
      </c>
      <c r="CM139" s="16">
        <f t="shared" si="1308"/>
        <v>3.8961038961038956</v>
      </c>
      <c r="CN139" s="16">
        <f t="shared" si="1308"/>
        <v>3.8461538461538458</v>
      </c>
      <c r="CO139" s="16">
        <f t="shared" si="1308"/>
        <v>3.79746835443038</v>
      </c>
      <c r="CP139" s="16">
        <f t="shared" si="1308"/>
        <v>3.75</v>
      </c>
      <c r="CQ139" s="16">
        <f t="shared" si="1308"/>
        <v>3.7037037037037033</v>
      </c>
      <c r="CR139" s="16">
        <f t="shared" si="1308"/>
        <v>3.6585365853658534</v>
      </c>
      <c r="CS139" s="16">
        <f t="shared" si="1308"/>
        <v>3.6144578313253013</v>
      </c>
      <c r="CT139" s="16">
        <f t="shared" si="1308"/>
        <v>3.5714285714285712</v>
      </c>
      <c r="CU139" s="16">
        <f t="shared" si="1308"/>
        <v>3.5294117647058822</v>
      </c>
      <c r="CV139" s="16">
        <f t="shared" si="1308"/>
        <v>3.4883720930232558</v>
      </c>
      <c r="CW139" s="16">
        <f t="shared" si="1308"/>
        <v>3.4482758620689653</v>
      </c>
      <c r="CX139" s="16">
        <f t="shared" si="1308"/>
        <v>3.4090909090909092</v>
      </c>
      <c r="CY139" s="16">
        <f t="shared" si="1308"/>
        <v>3.3707865168539324</v>
      </c>
      <c r="CZ139" s="16">
        <f t="shared" si="1308"/>
        <v>3.333333333333333</v>
      </c>
      <c r="DA139" s="16">
        <f t="shared" si="1308"/>
        <v>3.2967032967032965</v>
      </c>
      <c r="DB139" s="16">
        <f t="shared" si="1308"/>
        <v>3.2608695652173911</v>
      </c>
      <c r="DC139" s="16">
        <f t="shared" si="1308"/>
        <v>3.2258064516129035</v>
      </c>
      <c r="DD139" s="16">
        <f t="shared" si="1308"/>
        <v>3.1914893617021276</v>
      </c>
      <c r="DE139" s="16">
        <f t="shared" si="1308"/>
        <v>3.1578947368421053</v>
      </c>
      <c r="DF139" s="16">
        <f t="shared" si="1308"/>
        <v>3.125</v>
      </c>
      <c r="DG139" s="16">
        <f t="shared" si="1308"/>
        <v>3.0927835051546388</v>
      </c>
      <c r="DH139" s="16">
        <f t="shared" si="1308"/>
        <v>3.0612244897959187</v>
      </c>
      <c r="DI139" s="16">
        <f t="shared" si="1308"/>
        <v>3.0303030303030303</v>
      </c>
      <c r="DJ139" s="16">
        <f t="shared" si="1308"/>
        <v>3</v>
      </c>
    </row>
    <row r="140" spans="11:114" x14ac:dyDescent="0.35">
      <c r="K140" s="36"/>
    </row>
    <row r="141" spans="11:114" x14ac:dyDescent="0.35">
      <c r="K141" s="36"/>
      <c r="M141" s="25" t="s">
        <v>35</v>
      </c>
      <c r="O141" s="34">
        <f t="shared" ref="O141:AT141" si="1309">($H$7/$H$8)/(O131*$H$9)</f>
        <v>666.66666666666663</v>
      </c>
      <c r="P141" s="34">
        <f t="shared" si="1309"/>
        <v>333.33333333333331</v>
      </c>
      <c r="Q141" s="34">
        <f t="shared" si="1309"/>
        <v>222.22222222222223</v>
      </c>
      <c r="R141" s="34">
        <f t="shared" si="1309"/>
        <v>166.66666666666666</v>
      </c>
      <c r="S141" s="34">
        <f t="shared" si="1309"/>
        <v>133.33333333333334</v>
      </c>
      <c r="T141" s="34">
        <f t="shared" si="1309"/>
        <v>111.11111111111111</v>
      </c>
      <c r="U141" s="34">
        <f t="shared" si="1309"/>
        <v>95.238095238095241</v>
      </c>
      <c r="V141" s="34">
        <f t="shared" si="1309"/>
        <v>83.333333333333329</v>
      </c>
      <c r="W141" s="34">
        <f t="shared" si="1309"/>
        <v>74.074074074074076</v>
      </c>
      <c r="X141" s="34">
        <f t="shared" si="1309"/>
        <v>66.666666666666671</v>
      </c>
      <c r="Y141" s="34">
        <f t="shared" si="1309"/>
        <v>60.606060606060609</v>
      </c>
      <c r="Z141" s="34">
        <f t="shared" si="1309"/>
        <v>55.555555555555557</v>
      </c>
      <c r="AA141" s="34">
        <f t="shared" si="1309"/>
        <v>51.282051282051285</v>
      </c>
      <c r="AB141" s="34">
        <f t="shared" si="1309"/>
        <v>47.61904761904762</v>
      </c>
      <c r="AC141" s="34">
        <f t="shared" si="1309"/>
        <v>44.444444444444443</v>
      </c>
      <c r="AD141" s="34">
        <f t="shared" si="1309"/>
        <v>41.666666666666664</v>
      </c>
      <c r="AE141" s="34">
        <f t="shared" si="1309"/>
        <v>39.215686274509807</v>
      </c>
      <c r="AF141" s="34">
        <f t="shared" si="1309"/>
        <v>37.037037037037038</v>
      </c>
      <c r="AG141" s="34">
        <f t="shared" si="1309"/>
        <v>35.087719298245617</v>
      </c>
      <c r="AH141" s="34">
        <f t="shared" si="1309"/>
        <v>33.333333333333336</v>
      </c>
      <c r="AI141" s="34">
        <f t="shared" si="1309"/>
        <v>31.746031746031747</v>
      </c>
      <c r="AJ141" s="34">
        <f t="shared" si="1309"/>
        <v>30.303030303030305</v>
      </c>
      <c r="AK141" s="34">
        <f t="shared" si="1309"/>
        <v>28.985507246376812</v>
      </c>
      <c r="AL141" s="34">
        <f t="shared" si="1309"/>
        <v>27.777777777777779</v>
      </c>
      <c r="AM141" s="34">
        <f t="shared" si="1309"/>
        <v>26.666666666666668</v>
      </c>
      <c r="AN141" s="34">
        <f t="shared" si="1309"/>
        <v>25.641025641025642</v>
      </c>
      <c r="AO141" s="34">
        <f t="shared" si="1309"/>
        <v>24.691358024691358</v>
      </c>
      <c r="AP141" s="34">
        <f t="shared" si="1309"/>
        <v>23.80952380952381</v>
      </c>
      <c r="AQ141" s="34">
        <f t="shared" si="1309"/>
        <v>22.988505747126435</v>
      </c>
      <c r="AR141" s="34">
        <f t="shared" si="1309"/>
        <v>22.222222222222221</v>
      </c>
      <c r="AS141" s="34">
        <f t="shared" si="1309"/>
        <v>21.50537634408602</v>
      </c>
      <c r="AT141" s="34">
        <f t="shared" si="1309"/>
        <v>20.833333333333332</v>
      </c>
      <c r="AU141" s="34">
        <f t="shared" ref="AU141:BZ141" si="1310">($H$7/$H$8)/(AU131*$H$9)</f>
        <v>20.202020202020201</v>
      </c>
      <c r="AV141" s="34">
        <f t="shared" si="1310"/>
        <v>19.607843137254903</v>
      </c>
      <c r="AW141" s="34">
        <f t="shared" si="1310"/>
        <v>19.047619047619047</v>
      </c>
      <c r="AX141" s="34">
        <f t="shared" si="1310"/>
        <v>18.518518518518519</v>
      </c>
      <c r="AY141" s="34">
        <f t="shared" si="1310"/>
        <v>18.018018018018019</v>
      </c>
      <c r="AZ141" s="34">
        <f t="shared" si="1310"/>
        <v>17.543859649122808</v>
      </c>
      <c r="BA141" s="34">
        <f t="shared" si="1310"/>
        <v>17.094017094017094</v>
      </c>
      <c r="BB141" s="34">
        <f t="shared" si="1310"/>
        <v>16.666666666666668</v>
      </c>
      <c r="BC141" s="34">
        <f t="shared" si="1310"/>
        <v>16.260162601626018</v>
      </c>
      <c r="BD141" s="34">
        <f t="shared" si="1310"/>
        <v>15.873015873015873</v>
      </c>
      <c r="BE141" s="34">
        <f t="shared" si="1310"/>
        <v>15.503875968992247</v>
      </c>
      <c r="BF141" s="34">
        <f t="shared" si="1310"/>
        <v>15.151515151515152</v>
      </c>
      <c r="BG141" s="34">
        <f t="shared" si="1310"/>
        <v>14.814814814814815</v>
      </c>
      <c r="BH141" s="34">
        <f t="shared" si="1310"/>
        <v>14.492753623188406</v>
      </c>
      <c r="BI141" s="34">
        <f t="shared" si="1310"/>
        <v>14.184397163120567</v>
      </c>
      <c r="BJ141" s="34">
        <f t="shared" si="1310"/>
        <v>13.888888888888889</v>
      </c>
      <c r="BK141" s="34">
        <f t="shared" si="1310"/>
        <v>13.605442176870747</v>
      </c>
      <c r="BL141" s="34">
        <f t="shared" si="1310"/>
        <v>13.333333333333334</v>
      </c>
      <c r="BM141" s="34">
        <f t="shared" si="1310"/>
        <v>13.071895424836601</v>
      </c>
      <c r="BN141" s="34">
        <f t="shared" si="1310"/>
        <v>12.820512820512821</v>
      </c>
      <c r="BO141" s="34">
        <f t="shared" si="1310"/>
        <v>12.578616352201259</v>
      </c>
      <c r="BP141" s="34">
        <f t="shared" si="1310"/>
        <v>12.345679012345679</v>
      </c>
      <c r="BQ141" s="34">
        <f t="shared" si="1310"/>
        <v>12.121212121212121</v>
      </c>
      <c r="BR141" s="34">
        <f t="shared" si="1310"/>
        <v>11.904761904761905</v>
      </c>
      <c r="BS141" s="34">
        <f t="shared" si="1310"/>
        <v>11.695906432748538</v>
      </c>
      <c r="BT141" s="34">
        <f t="shared" si="1310"/>
        <v>11.494252873563218</v>
      </c>
      <c r="BU141" s="34">
        <f t="shared" si="1310"/>
        <v>11.299435028248588</v>
      </c>
      <c r="BV141" s="34">
        <f t="shared" si="1310"/>
        <v>11.111111111111111</v>
      </c>
      <c r="BW141" s="34">
        <f t="shared" si="1310"/>
        <v>10.928961748633879</v>
      </c>
      <c r="BX141" s="34">
        <f t="shared" si="1310"/>
        <v>10.75268817204301</v>
      </c>
      <c r="BY141" s="34">
        <f t="shared" si="1310"/>
        <v>10.582010582010582</v>
      </c>
      <c r="BZ141" s="34">
        <f t="shared" si="1310"/>
        <v>10.416666666666666</v>
      </c>
      <c r="CA141" s="34">
        <f t="shared" ref="CA141:DJ141" si="1311">($H$7/$H$8)/(CA131*$H$9)</f>
        <v>10.256410256410257</v>
      </c>
      <c r="CB141" s="34">
        <f t="shared" si="1311"/>
        <v>10.1010101010101</v>
      </c>
      <c r="CC141" s="34">
        <f t="shared" si="1311"/>
        <v>9.9502487562189046</v>
      </c>
      <c r="CD141" s="34">
        <f t="shared" si="1311"/>
        <v>9.8039215686274517</v>
      </c>
      <c r="CE141" s="34">
        <f t="shared" si="1311"/>
        <v>9.6618357487922708</v>
      </c>
      <c r="CF141" s="34">
        <f t="shared" si="1311"/>
        <v>9.5238095238095237</v>
      </c>
      <c r="CG141" s="34">
        <f t="shared" si="1311"/>
        <v>9.3896713615023479</v>
      </c>
      <c r="CH141" s="34">
        <f t="shared" si="1311"/>
        <v>9.2592592592592595</v>
      </c>
      <c r="CI141" s="34">
        <f t="shared" si="1311"/>
        <v>9.1324200913242013</v>
      </c>
      <c r="CJ141" s="34">
        <f t="shared" si="1311"/>
        <v>9.0090090090090094</v>
      </c>
      <c r="CK141" s="34">
        <f t="shared" si="1311"/>
        <v>8.8888888888888893</v>
      </c>
      <c r="CL141" s="34">
        <f t="shared" si="1311"/>
        <v>8.7719298245614041</v>
      </c>
      <c r="CM141" s="34">
        <f t="shared" si="1311"/>
        <v>8.6580086580086579</v>
      </c>
      <c r="CN141" s="34">
        <f t="shared" si="1311"/>
        <v>8.5470085470085468</v>
      </c>
      <c r="CO141" s="34">
        <f t="shared" si="1311"/>
        <v>8.4388185654008439</v>
      </c>
      <c r="CP141" s="34">
        <f t="shared" si="1311"/>
        <v>8.3333333333333339</v>
      </c>
      <c r="CQ141" s="34">
        <f t="shared" si="1311"/>
        <v>8.2304526748971192</v>
      </c>
      <c r="CR141" s="34">
        <f t="shared" si="1311"/>
        <v>8.1300813008130088</v>
      </c>
      <c r="CS141" s="34">
        <f t="shared" si="1311"/>
        <v>8.0321285140562253</v>
      </c>
      <c r="CT141" s="34">
        <f t="shared" si="1311"/>
        <v>7.9365079365079367</v>
      </c>
      <c r="CU141" s="34">
        <f t="shared" si="1311"/>
        <v>7.8431372549019605</v>
      </c>
      <c r="CV141" s="34">
        <f t="shared" si="1311"/>
        <v>7.7519379844961236</v>
      </c>
      <c r="CW141" s="34">
        <f t="shared" si="1311"/>
        <v>7.6628352490421454</v>
      </c>
      <c r="CX141" s="34">
        <f t="shared" si="1311"/>
        <v>7.5757575757575761</v>
      </c>
      <c r="CY141" s="34">
        <f t="shared" si="1311"/>
        <v>7.4906367041198498</v>
      </c>
      <c r="CZ141" s="34">
        <f t="shared" si="1311"/>
        <v>7.4074074074074074</v>
      </c>
      <c r="DA141" s="34">
        <f t="shared" si="1311"/>
        <v>7.3260073260073257</v>
      </c>
      <c r="DB141" s="34">
        <f t="shared" si="1311"/>
        <v>7.2463768115942031</v>
      </c>
      <c r="DC141" s="34">
        <f t="shared" si="1311"/>
        <v>7.1684587813620073</v>
      </c>
      <c r="DD141" s="34">
        <f t="shared" si="1311"/>
        <v>7.0921985815602833</v>
      </c>
      <c r="DE141" s="34">
        <f t="shared" si="1311"/>
        <v>7.0175438596491224</v>
      </c>
      <c r="DF141" s="34">
        <f t="shared" si="1311"/>
        <v>6.9444444444444446</v>
      </c>
      <c r="DG141" s="34">
        <f t="shared" si="1311"/>
        <v>6.8728522336769755</v>
      </c>
      <c r="DH141" s="34">
        <f t="shared" si="1311"/>
        <v>6.8027210884353737</v>
      </c>
      <c r="DI141" s="34">
        <f t="shared" si="1311"/>
        <v>6.7340067340067344</v>
      </c>
      <c r="DJ141" s="34">
        <f t="shared" si="1311"/>
        <v>6.666666666666667</v>
      </c>
    </row>
    <row r="142" spans="11:114" x14ac:dyDescent="0.35">
      <c r="K142" s="36"/>
    </row>
    <row r="143" spans="11:114" x14ac:dyDescent="0.35">
      <c r="K143" s="36"/>
      <c r="M143" s="28" t="s">
        <v>25</v>
      </c>
      <c r="O143" s="16">
        <f t="shared" ref="O143:AT143" si="1312">$H$108/(O131*$H$9)</f>
        <v>0</v>
      </c>
      <c r="P143" s="16">
        <f t="shared" si="1312"/>
        <v>0</v>
      </c>
      <c r="Q143" s="16">
        <f t="shared" si="1312"/>
        <v>0</v>
      </c>
      <c r="R143" s="16">
        <f t="shared" si="1312"/>
        <v>0</v>
      </c>
      <c r="S143" s="16">
        <f t="shared" si="1312"/>
        <v>0</v>
      </c>
      <c r="T143" s="16">
        <f t="shared" si="1312"/>
        <v>0</v>
      </c>
      <c r="U143" s="16">
        <f t="shared" si="1312"/>
        <v>0</v>
      </c>
      <c r="V143" s="16">
        <f t="shared" si="1312"/>
        <v>0</v>
      </c>
      <c r="W143" s="16">
        <f t="shared" si="1312"/>
        <v>0</v>
      </c>
      <c r="X143" s="16">
        <f t="shared" si="1312"/>
        <v>0</v>
      </c>
      <c r="Y143" s="16">
        <f t="shared" si="1312"/>
        <v>0</v>
      </c>
      <c r="Z143" s="16">
        <f t="shared" si="1312"/>
        <v>0</v>
      </c>
      <c r="AA143" s="16">
        <f t="shared" si="1312"/>
        <v>0</v>
      </c>
      <c r="AB143" s="16">
        <f t="shared" si="1312"/>
        <v>0</v>
      </c>
      <c r="AC143" s="16">
        <f t="shared" si="1312"/>
        <v>0</v>
      </c>
      <c r="AD143" s="16">
        <f t="shared" si="1312"/>
        <v>0</v>
      </c>
      <c r="AE143" s="16">
        <f t="shared" si="1312"/>
        <v>0</v>
      </c>
      <c r="AF143" s="16">
        <f t="shared" si="1312"/>
        <v>0</v>
      </c>
      <c r="AG143" s="16">
        <f t="shared" si="1312"/>
        <v>0</v>
      </c>
      <c r="AH143" s="16">
        <f t="shared" si="1312"/>
        <v>0</v>
      </c>
      <c r="AI143" s="16">
        <f t="shared" si="1312"/>
        <v>0</v>
      </c>
      <c r="AJ143" s="16">
        <f t="shared" si="1312"/>
        <v>0</v>
      </c>
      <c r="AK143" s="16">
        <f t="shared" si="1312"/>
        <v>0</v>
      </c>
      <c r="AL143" s="16">
        <f t="shared" si="1312"/>
        <v>0</v>
      </c>
      <c r="AM143" s="16">
        <f t="shared" si="1312"/>
        <v>0</v>
      </c>
      <c r="AN143" s="16">
        <f t="shared" si="1312"/>
        <v>0</v>
      </c>
      <c r="AO143" s="16">
        <f t="shared" si="1312"/>
        <v>0</v>
      </c>
      <c r="AP143" s="16">
        <f t="shared" si="1312"/>
        <v>0</v>
      </c>
      <c r="AQ143" s="16">
        <f t="shared" si="1312"/>
        <v>0</v>
      </c>
      <c r="AR143" s="16">
        <f t="shared" si="1312"/>
        <v>0</v>
      </c>
      <c r="AS143" s="16">
        <f t="shared" si="1312"/>
        <v>0</v>
      </c>
      <c r="AT143" s="16">
        <f t="shared" si="1312"/>
        <v>0</v>
      </c>
      <c r="AU143" s="16">
        <f t="shared" ref="AU143:BZ143" si="1313">$H$108/(AU131*$H$9)</f>
        <v>0</v>
      </c>
      <c r="AV143" s="16">
        <f t="shared" si="1313"/>
        <v>0</v>
      </c>
      <c r="AW143" s="16">
        <f t="shared" si="1313"/>
        <v>0</v>
      </c>
      <c r="AX143" s="16">
        <f t="shared" si="1313"/>
        <v>0</v>
      </c>
      <c r="AY143" s="16">
        <f t="shared" si="1313"/>
        <v>0</v>
      </c>
      <c r="AZ143" s="16">
        <f t="shared" si="1313"/>
        <v>0</v>
      </c>
      <c r="BA143" s="16">
        <f t="shared" si="1313"/>
        <v>0</v>
      </c>
      <c r="BB143" s="16">
        <f t="shared" si="1313"/>
        <v>0</v>
      </c>
      <c r="BC143" s="16">
        <f t="shared" si="1313"/>
        <v>0</v>
      </c>
      <c r="BD143" s="16">
        <f t="shared" si="1313"/>
        <v>0</v>
      </c>
      <c r="BE143" s="16">
        <f t="shared" si="1313"/>
        <v>0</v>
      </c>
      <c r="BF143" s="16">
        <f t="shared" si="1313"/>
        <v>0</v>
      </c>
      <c r="BG143" s="16">
        <f t="shared" si="1313"/>
        <v>0</v>
      </c>
      <c r="BH143" s="16">
        <f t="shared" si="1313"/>
        <v>0</v>
      </c>
      <c r="BI143" s="16">
        <f t="shared" si="1313"/>
        <v>0</v>
      </c>
      <c r="BJ143" s="16">
        <f t="shared" si="1313"/>
        <v>0</v>
      </c>
      <c r="BK143" s="16">
        <f t="shared" si="1313"/>
        <v>0</v>
      </c>
      <c r="BL143" s="16">
        <f t="shared" si="1313"/>
        <v>0</v>
      </c>
      <c r="BM143" s="16">
        <f t="shared" si="1313"/>
        <v>0</v>
      </c>
      <c r="BN143" s="16">
        <f t="shared" si="1313"/>
        <v>0</v>
      </c>
      <c r="BO143" s="16">
        <f t="shared" si="1313"/>
        <v>0</v>
      </c>
      <c r="BP143" s="16">
        <f t="shared" si="1313"/>
        <v>0</v>
      </c>
      <c r="BQ143" s="16">
        <f t="shared" si="1313"/>
        <v>0</v>
      </c>
      <c r="BR143" s="16">
        <f t="shared" si="1313"/>
        <v>0</v>
      </c>
      <c r="BS143" s="16">
        <f t="shared" si="1313"/>
        <v>0</v>
      </c>
      <c r="BT143" s="16">
        <f t="shared" si="1313"/>
        <v>0</v>
      </c>
      <c r="BU143" s="16">
        <f t="shared" si="1313"/>
        <v>0</v>
      </c>
      <c r="BV143" s="16">
        <f t="shared" si="1313"/>
        <v>0</v>
      </c>
      <c r="BW143" s="16">
        <f t="shared" si="1313"/>
        <v>0</v>
      </c>
      <c r="BX143" s="16">
        <f t="shared" si="1313"/>
        <v>0</v>
      </c>
      <c r="BY143" s="16">
        <f t="shared" si="1313"/>
        <v>0</v>
      </c>
      <c r="BZ143" s="16">
        <f t="shared" si="1313"/>
        <v>0</v>
      </c>
      <c r="CA143" s="16">
        <f t="shared" ref="CA143:DJ143" si="1314">$H$108/(CA131*$H$9)</f>
        <v>0</v>
      </c>
      <c r="CB143" s="16">
        <f t="shared" si="1314"/>
        <v>0</v>
      </c>
      <c r="CC143" s="16">
        <f t="shared" si="1314"/>
        <v>0</v>
      </c>
      <c r="CD143" s="16">
        <f t="shared" si="1314"/>
        <v>0</v>
      </c>
      <c r="CE143" s="16">
        <f t="shared" si="1314"/>
        <v>0</v>
      </c>
      <c r="CF143" s="16">
        <f t="shared" si="1314"/>
        <v>0</v>
      </c>
      <c r="CG143" s="16">
        <f t="shared" si="1314"/>
        <v>0</v>
      </c>
      <c r="CH143" s="16">
        <f t="shared" si="1314"/>
        <v>0</v>
      </c>
      <c r="CI143" s="16">
        <f t="shared" si="1314"/>
        <v>0</v>
      </c>
      <c r="CJ143" s="16">
        <f t="shared" si="1314"/>
        <v>0</v>
      </c>
      <c r="CK143" s="16">
        <f t="shared" si="1314"/>
        <v>0</v>
      </c>
      <c r="CL143" s="16">
        <f t="shared" si="1314"/>
        <v>0</v>
      </c>
      <c r="CM143" s="16">
        <f t="shared" si="1314"/>
        <v>0</v>
      </c>
      <c r="CN143" s="16">
        <f t="shared" si="1314"/>
        <v>0</v>
      </c>
      <c r="CO143" s="16">
        <f t="shared" si="1314"/>
        <v>0</v>
      </c>
      <c r="CP143" s="16">
        <f t="shared" si="1314"/>
        <v>0</v>
      </c>
      <c r="CQ143" s="16">
        <f t="shared" si="1314"/>
        <v>0</v>
      </c>
      <c r="CR143" s="16">
        <f t="shared" si="1314"/>
        <v>0</v>
      </c>
      <c r="CS143" s="16">
        <f t="shared" si="1314"/>
        <v>0</v>
      </c>
      <c r="CT143" s="16">
        <f t="shared" si="1314"/>
        <v>0</v>
      </c>
      <c r="CU143" s="16">
        <f t="shared" si="1314"/>
        <v>0</v>
      </c>
      <c r="CV143" s="16">
        <f t="shared" si="1314"/>
        <v>0</v>
      </c>
      <c r="CW143" s="16">
        <f t="shared" si="1314"/>
        <v>0</v>
      </c>
      <c r="CX143" s="16">
        <f t="shared" si="1314"/>
        <v>0</v>
      </c>
      <c r="CY143" s="16">
        <f t="shared" si="1314"/>
        <v>0</v>
      </c>
      <c r="CZ143" s="16">
        <f t="shared" si="1314"/>
        <v>0</v>
      </c>
      <c r="DA143" s="16">
        <f t="shared" si="1314"/>
        <v>0</v>
      </c>
      <c r="DB143" s="16">
        <f t="shared" si="1314"/>
        <v>0</v>
      </c>
      <c r="DC143" s="16">
        <f t="shared" si="1314"/>
        <v>0</v>
      </c>
      <c r="DD143" s="16">
        <f t="shared" si="1314"/>
        <v>0</v>
      </c>
      <c r="DE143" s="16">
        <f t="shared" si="1314"/>
        <v>0</v>
      </c>
      <c r="DF143" s="16">
        <f t="shared" si="1314"/>
        <v>0</v>
      </c>
      <c r="DG143" s="16">
        <f t="shared" si="1314"/>
        <v>0</v>
      </c>
      <c r="DH143" s="16">
        <f t="shared" si="1314"/>
        <v>0</v>
      </c>
      <c r="DI143" s="16">
        <f t="shared" si="1314"/>
        <v>0</v>
      </c>
      <c r="DJ143" s="16">
        <f t="shared" si="1314"/>
        <v>0</v>
      </c>
    </row>
    <row r="144" spans="11:114" x14ac:dyDescent="0.35">
      <c r="K144" s="36"/>
    </row>
    <row r="145" spans="11:114" x14ac:dyDescent="0.35">
      <c r="K145" s="36"/>
      <c r="M145" s="29" t="s">
        <v>37</v>
      </c>
      <c r="O145">
        <f t="shared" ref="O145:AT145" si="1315">-LOG($H$12,2)</f>
        <v>1.4499569695115091E-2</v>
      </c>
      <c r="P145">
        <f t="shared" si="1315"/>
        <v>1.4499569695115091E-2</v>
      </c>
      <c r="Q145">
        <f t="shared" si="1315"/>
        <v>1.4499569695115091E-2</v>
      </c>
      <c r="R145">
        <f t="shared" si="1315"/>
        <v>1.4499569695115091E-2</v>
      </c>
      <c r="S145">
        <f t="shared" si="1315"/>
        <v>1.4499569695115091E-2</v>
      </c>
      <c r="T145">
        <f t="shared" si="1315"/>
        <v>1.4499569695115091E-2</v>
      </c>
      <c r="U145">
        <f t="shared" si="1315"/>
        <v>1.4499569695115091E-2</v>
      </c>
      <c r="V145">
        <f t="shared" si="1315"/>
        <v>1.4499569695115091E-2</v>
      </c>
      <c r="W145">
        <f t="shared" si="1315"/>
        <v>1.4499569695115091E-2</v>
      </c>
      <c r="X145">
        <f t="shared" si="1315"/>
        <v>1.4499569695115091E-2</v>
      </c>
      <c r="Y145">
        <f t="shared" si="1315"/>
        <v>1.4499569695115091E-2</v>
      </c>
      <c r="Z145">
        <f t="shared" si="1315"/>
        <v>1.4499569695115091E-2</v>
      </c>
      <c r="AA145">
        <f t="shared" si="1315"/>
        <v>1.4499569695115091E-2</v>
      </c>
      <c r="AB145">
        <f t="shared" si="1315"/>
        <v>1.4499569695115091E-2</v>
      </c>
      <c r="AC145">
        <f t="shared" si="1315"/>
        <v>1.4499569695115091E-2</v>
      </c>
      <c r="AD145">
        <f t="shared" si="1315"/>
        <v>1.4499569695115091E-2</v>
      </c>
      <c r="AE145">
        <f t="shared" si="1315"/>
        <v>1.4499569695115091E-2</v>
      </c>
      <c r="AF145">
        <f t="shared" si="1315"/>
        <v>1.4499569695115091E-2</v>
      </c>
      <c r="AG145">
        <f t="shared" si="1315"/>
        <v>1.4499569695115091E-2</v>
      </c>
      <c r="AH145">
        <f t="shared" si="1315"/>
        <v>1.4499569695115091E-2</v>
      </c>
      <c r="AI145">
        <f t="shared" si="1315"/>
        <v>1.4499569695115091E-2</v>
      </c>
      <c r="AJ145">
        <f t="shared" si="1315"/>
        <v>1.4499569695115091E-2</v>
      </c>
      <c r="AK145">
        <f t="shared" si="1315"/>
        <v>1.4499569695115091E-2</v>
      </c>
      <c r="AL145">
        <f t="shared" si="1315"/>
        <v>1.4499569695115091E-2</v>
      </c>
      <c r="AM145">
        <f t="shared" si="1315"/>
        <v>1.4499569695115091E-2</v>
      </c>
      <c r="AN145">
        <f t="shared" si="1315"/>
        <v>1.4499569695115091E-2</v>
      </c>
      <c r="AO145">
        <f t="shared" si="1315"/>
        <v>1.4499569695115091E-2</v>
      </c>
      <c r="AP145">
        <f t="shared" si="1315"/>
        <v>1.4499569695115091E-2</v>
      </c>
      <c r="AQ145">
        <f t="shared" si="1315"/>
        <v>1.4499569695115091E-2</v>
      </c>
      <c r="AR145">
        <f t="shared" si="1315"/>
        <v>1.4499569695115091E-2</v>
      </c>
      <c r="AS145">
        <f t="shared" si="1315"/>
        <v>1.4499569695115091E-2</v>
      </c>
      <c r="AT145">
        <f t="shared" si="1315"/>
        <v>1.4499569695115091E-2</v>
      </c>
      <c r="AU145">
        <f t="shared" ref="AU145:BZ145" si="1316">-LOG($H$12,2)</f>
        <v>1.4499569695115091E-2</v>
      </c>
      <c r="AV145">
        <f t="shared" si="1316"/>
        <v>1.4499569695115091E-2</v>
      </c>
      <c r="AW145">
        <f t="shared" si="1316"/>
        <v>1.4499569695115091E-2</v>
      </c>
      <c r="AX145">
        <f t="shared" si="1316"/>
        <v>1.4499569695115091E-2</v>
      </c>
      <c r="AY145">
        <f t="shared" si="1316"/>
        <v>1.4499569695115091E-2</v>
      </c>
      <c r="AZ145">
        <f t="shared" si="1316"/>
        <v>1.4499569695115091E-2</v>
      </c>
      <c r="BA145">
        <f t="shared" si="1316"/>
        <v>1.4499569695115091E-2</v>
      </c>
      <c r="BB145">
        <f t="shared" si="1316"/>
        <v>1.4499569695115091E-2</v>
      </c>
      <c r="BC145">
        <f t="shared" si="1316"/>
        <v>1.4499569695115091E-2</v>
      </c>
      <c r="BD145">
        <f t="shared" si="1316"/>
        <v>1.4499569695115091E-2</v>
      </c>
      <c r="BE145">
        <f t="shared" si="1316"/>
        <v>1.4499569695115091E-2</v>
      </c>
      <c r="BF145">
        <f t="shared" si="1316"/>
        <v>1.4499569695115091E-2</v>
      </c>
      <c r="BG145">
        <f t="shared" si="1316"/>
        <v>1.4499569695115091E-2</v>
      </c>
      <c r="BH145">
        <f t="shared" si="1316"/>
        <v>1.4499569695115091E-2</v>
      </c>
      <c r="BI145">
        <f t="shared" si="1316"/>
        <v>1.4499569695115091E-2</v>
      </c>
      <c r="BJ145">
        <f t="shared" si="1316"/>
        <v>1.4499569695115091E-2</v>
      </c>
      <c r="BK145">
        <f t="shared" si="1316"/>
        <v>1.4499569695115091E-2</v>
      </c>
      <c r="BL145">
        <f t="shared" si="1316"/>
        <v>1.4499569695115091E-2</v>
      </c>
      <c r="BM145">
        <f t="shared" si="1316"/>
        <v>1.4499569695115091E-2</v>
      </c>
      <c r="BN145">
        <f t="shared" si="1316"/>
        <v>1.4499569695115091E-2</v>
      </c>
      <c r="BO145">
        <f t="shared" si="1316"/>
        <v>1.4499569695115091E-2</v>
      </c>
      <c r="BP145">
        <f t="shared" si="1316"/>
        <v>1.4499569695115091E-2</v>
      </c>
      <c r="BQ145">
        <f t="shared" si="1316"/>
        <v>1.4499569695115091E-2</v>
      </c>
      <c r="BR145">
        <f t="shared" si="1316"/>
        <v>1.4499569695115091E-2</v>
      </c>
      <c r="BS145">
        <f t="shared" si="1316"/>
        <v>1.4499569695115091E-2</v>
      </c>
      <c r="BT145">
        <f t="shared" si="1316"/>
        <v>1.4499569695115091E-2</v>
      </c>
      <c r="BU145">
        <f t="shared" si="1316"/>
        <v>1.4499569695115091E-2</v>
      </c>
      <c r="BV145">
        <f t="shared" si="1316"/>
        <v>1.4499569695115091E-2</v>
      </c>
      <c r="BW145">
        <f t="shared" si="1316"/>
        <v>1.4499569695115091E-2</v>
      </c>
      <c r="BX145">
        <f t="shared" si="1316"/>
        <v>1.4499569695115091E-2</v>
      </c>
      <c r="BY145">
        <f t="shared" si="1316"/>
        <v>1.4499569695115091E-2</v>
      </c>
      <c r="BZ145">
        <f t="shared" si="1316"/>
        <v>1.4499569695115091E-2</v>
      </c>
      <c r="CA145">
        <f t="shared" ref="CA145:DJ145" si="1317">-LOG($H$12,2)</f>
        <v>1.4499569695115091E-2</v>
      </c>
      <c r="CB145">
        <f t="shared" si="1317"/>
        <v>1.4499569695115091E-2</v>
      </c>
      <c r="CC145">
        <f t="shared" si="1317"/>
        <v>1.4499569695115091E-2</v>
      </c>
      <c r="CD145">
        <f t="shared" si="1317"/>
        <v>1.4499569695115091E-2</v>
      </c>
      <c r="CE145">
        <f t="shared" si="1317"/>
        <v>1.4499569695115091E-2</v>
      </c>
      <c r="CF145">
        <f t="shared" si="1317"/>
        <v>1.4499569695115091E-2</v>
      </c>
      <c r="CG145">
        <f t="shared" si="1317"/>
        <v>1.4499569695115091E-2</v>
      </c>
      <c r="CH145">
        <f t="shared" si="1317"/>
        <v>1.4499569695115091E-2</v>
      </c>
      <c r="CI145">
        <f t="shared" si="1317"/>
        <v>1.4499569695115091E-2</v>
      </c>
      <c r="CJ145">
        <f t="shared" si="1317"/>
        <v>1.4499569695115091E-2</v>
      </c>
      <c r="CK145">
        <f t="shared" si="1317"/>
        <v>1.4499569695115091E-2</v>
      </c>
      <c r="CL145">
        <f t="shared" si="1317"/>
        <v>1.4499569695115091E-2</v>
      </c>
      <c r="CM145">
        <f t="shared" si="1317"/>
        <v>1.4499569695115091E-2</v>
      </c>
      <c r="CN145">
        <f t="shared" si="1317"/>
        <v>1.4499569695115091E-2</v>
      </c>
      <c r="CO145">
        <f t="shared" si="1317"/>
        <v>1.4499569695115091E-2</v>
      </c>
      <c r="CP145">
        <f t="shared" si="1317"/>
        <v>1.4499569695115091E-2</v>
      </c>
      <c r="CQ145">
        <f t="shared" si="1317"/>
        <v>1.4499569695115091E-2</v>
      </c>
      <c r="CR145">
        <f t="shared" si="1317"/>
        <v>1.4499569695115091E-2</v>
      </c>
      <c r="CS145">
        <f t="shared" si="1317"/>
        <v>1.4499569695115091E-2</v>
      </c>
      <c r="CT145">
        <f t="shared" si="1317"/>
        <v>1.4499569695115091E-2</v>
      </c>
      <c r="CU145">
        <f t="shared" si="1317"/>
        <v>1.4499569695115091E-2</v>
      </c>
      <c r="CV145">
        <f t="shared" si="1317"/>
        <v>1.4499569695115091E-2</v>
      </c>
      <c r="CW145">
        <f t="shared" si="1317"/>
        <v>1.4499569695115091E-2</v>
      </c>
      <c r="CX145">
        <f t="shared" si="1317"/>
        <v>1.4499569695115091E-2</v>
      </c>
      <c r="CY145">
        <f t="shared" si="1317"/>
        <v>1.4499569695115091E-2</v>
      </c>
      <c r="CZ145">
        <f t="shared" si="1317"/>
        <v>1.4499569695115091E-2</v>
      </c>
      <c r="DA145">
        <f t="shared" si="1317"/>
        <v>1.4499569695115091E-2</v>
      </c>
      <c r="DB145">
        <f t="shared" si="1317"/>
        <v>1.4499569695115091E-2</v>
      </c>
      <c r="DC145">
        <f t="shared" si="1317"/>
        <v>1.4499569695115091E-2</v>
      </c>
      <c r="DD145">
        <f t="shared" si="1317"/>
        <v>1.4499569695115091E-2</v>
      </c>
      <c r="DE145">
        <f t="shared" si="1317"/>
        <v>1.4499569695115091E-2</v>
      </c>
      <c r="DF145">
        <f t="shared" si="1317"/>
        <v>1.4499569695115091E-2</v>
      </c>
      <c r="DG145">
        <f t="shared" si="1317"/>
        <v>1.4499569695115091E-2</v>
      </c>
      <c r="DH145">
        <f t="shared" si="1317"/>
        <v>1.4499569695115091E-2</v>
      </c>
      <c r="DI145">
        <f t="shared" si="1317"/>
        <v>1.4499569695115091E-2</v>
      </c>
      <c r="DJ145">
        <f t="shared" si="1317"/>
        <v>1.4499569695115091E-2</v>
      </c>
    </row>
    <row r="146" spans="11:114" x14ac:dyDescent="0.35">
      <c r="K146" s="36"/>
      <c r="M146" s="30" t="s">
        <v>40</v>
      </c>
      <c r="O146">
        <f t="shared" ref="O146:AT146" si="1318">$H$13*O131^(-O145)</f>
        <v>0.01</v>
      </c>
      <c r="P146">
        <f t="shared" si="1318"/>
        <v>9.9000000000000008E-3</v>
      </c>
      <c r="Q146">
        <f t="shared" si="1318"/>
        <v>9.8419679653539531E-3</v>
      </c>
      <c r="R146">
        <f t="shared" si="1318"/>
        <v>9.8010000000000007E-3</v>
      </c>
      <c r="S146">
        <f t="shared" si="1318"/>
        <v>9.7693402518129312E-3</v>
      </c>
      <c r="T146">
        <f t="shared" si="1318"/>
        <v>9.7435482857004124E-3</v>
      </c>
      <c r="U146">
        <f t="shared" si="1318"/>
        <v>9.7217946204873357E-3</v>
      </c>
      <c r="V146">
        <f t="shared" si="1318"/>
        <v>9.7029899999999999E-3</v>
      </c>
      <c r="W146">
        <f t="shared" si="1318"/>
        <v>9.6864333431053405E-3</v>
      </c>
      <c r="X146">
        <f t="shared" si="1318"/>
        <v>9.6716468492948002E-3</v>
      </c>
      <c r="Y146">
        <f t="shared" si="1318"/>
        <v>9.6582902843717414E-3</v>
      </c>
      <c r="Z146">
        <f t="shared" si="1318"/>
        <v>9.6461128028434082E-3</v>
      </c>
      <c r="AA146">
        <f t="shared" si="1318"/>
        <v>9.6349241647045742E-3</v>
      </c>
      <c r="AB146">
        <f t="shared" si="1318"/>
        <v>9.6245766742824625E-3</v>
      </c>
      <c r="AC146">
        <f t="shared" si="1318"/>
        <v>9.6149533800985783E-3</v>
      </c>
      <c r="AD146">
        <f t="shared" si="1318"/>
        <v>9.6059601000000015E-3</v>
      </c>
      <c r="AE146">
        <f t="shared" si="1318"/>
        <v>9.5975198741200668E-3</v>
      </c>
      <c r="AF146">
        <f t="shared" si="1318"/>
        <v>9.5895690096742866E-3</v>
      </c>
      <c r="AG146">
        <f t="shared" si="1318"/>
        <v>9.5820541992192431E-3</v>
      </c>
      <c r="AH146">
        <f t="shared" si="1318"/>
        <v>9.5749303808018525E-3</v>
      </c>
      <c r="AI146">
        <f t="shared" si="1318"/>
        <v>9.5681591220586754E-3</v>
      </c>
      <c r="AJ146">
        <f t="shared" si="1318"/>
        <v>9.5617073815280236E-3</v>
      </c>
      <c r="AK146">
        <f t="shared" si="1318"/>
        <v>9.5555465462405335E-3</v>
      </c>
      <c r="AL146">
        <f t="shared" si="1318"/>
        <v>9.5496516748149757E-3</v>
      </c>
      <c r="AM146">
        <f t="shared" si="1318"/>
        <v>9.544000895569232E-3</v>
      </c>
      <c r="AN146">
        <f t="shared" si="1318"/>
        <v>9.538574923057529E-3</v>
      </c>
      <c r="AO146">
        <f t="shared" si="1318"/>
        <v>9.5333566661379154E-3</v>
      </c>
      <c r="AP146">
        <f t="shared" si="1318"/>
        <v>9.528330907539637E-3</v>
      </c>
      <c r="AQ146">
        <f t="shared" si="1318"/>
        <v>9.5234840398331373E-3</v>
      </c>
      <c r="AR146">
        <f t="shared" si="1318"/>
        <v>9.5188038462975921E-3</v>
      </c>
      <c r="AS146">
        <f t="shared" si="1318"/>
        <v>9.514279317828344E-3</v>
      </c>
      <c r="AT146">
        <f t="shared" si="1318"/>
        <v>9.509900499000001E-3</v>
      </c>
      <c r="AU146">
        <f t="shared" ref="AU146:BZ146" si="1319">$H$13*AU131^(-AU145)</f>
        <v>9.5056583578875982E-3</v>
      </c>
      <c r="AV146">
        <f t="shared" si="1319"/>
        <v>9.5015446753788663E-3</v>
      </c>
      <c r="AW146">
        <f t="shared" si="1319"/>
        <v>9.4975519505785342E-3</v>
      </c>
      <c r="AX146">
        <f t="shared" si="1319"/>
        <v>9.4936733195775461E-3</v>
      </c>
      <c r="AY146">
        <f t="shared" si="1319"/>
        <v>9.4899024853842707E-3</v>
      </c>
      <c r="AZ146">
        <f t="shared" si="1319"/>
        <v>9.4862336572270507E-3</v>
      </c>
      <c r="BA146">
        <f t="shared" si="1319"/>
        <v>9.4826614977637086E-3</v>
      </c>
      <c r="BB146">
        <f t="shared" si="1319"/>
        <v>9.4791810769938346E-3</v>
      </c>
      <c r="BC146">
        <f t="shared" si="1319"/>
        <v>9.4757878318782011E-3</v>
      </c>
      <c r="BD146">
        <f t="shared" si="1319"/>
        <v>9.472477530838087E-3</v>
      </c>
      <c r="BE146">
        <f t="shared" si="1319"/>
        <v>9.4692462424437445E-3</v>
      </c>
      <c r="BF146">
        <f t="shared" si="1319"/>
        <v>9.4660903077127441E-3</v>
      </c>
      <c r="BG146">
        <f t="shared" si="1319"/>
        <v>9.46300631553019E-3</v>
      </c>
      <c r="BH146">
        <f t="shared" si="1319"/>
        <v>9.4599910807781282E-3</v>
      </c>
      <c r="BI146">
        <f t="shared" si="1319"/>
        <v>9.4570416248236141E-3</v>
      </c>
      <c r="BJ146">
        <f t="shared" si="1319"/>
        <v>9.4541551580668241E-3</v>
      </c>
      <c r="BK146">
        <f t="shared" si="1319"/>
        <v>9.4513290642936499E-3</v>
      </c>
      <c r="BL146">
        <f t="shared" si="1319"/>
        <v>9.4485608866135412E-3</v>
      </c>
      <c r="BM146">
        <f t="shared" si="1319"/>
        <v>9.4458483147937602E-3</v>
      </c>
      <c r="BN146">
        <f t="shared" si="1319"/>
        <v>9.4431891738269522E-3</v>
      </c>
      <c r="BO146">
        <f t="shared" si="1319"/>
        <v>9.4405814135907398E-3</v>
      </c>
      <c r="BP146">
        <f t="shared" si="1319"/>
        <v>9.4380230994765349E-3</v>
      </c>
      <c r="BQ146">
        <f t="shared" si="1319"/>
        <v>9.4355124038806599E-3</v>
      </c>
      <c r="BR146">
        <f t="shared" si="1319"/>
        <v>9.4330475984642399E-3</v>
      </c>
      <c r="BS146">
        <f t="shared" si="1319"/>
        <v>9.4306270471001107E-3</v>
      </c>
      <c r="BT146">
        <f t="shared" si="1319"/>
        <v>9.4282491994348051E-3</v>
      </c>
      <c r="BU146">
        <f t="shared" si="1319"/>
        <v>9.42591258500243E-3</v>
      </c>
      <c r="BV146">
        <f t="shared" si="1319"/>
        <v>9.4236158078346149E-3</v>
      </c>
      <c r="BW146">
        <f t="shared" si="1319"/>
        <v>9.4213575415172078E-3</v>
      </c>
      <c r="BX146">
        <f t="shared" si="1319"/>
        <v>9.4191365246500611E-3</v>
      </c>
      <c r="BY146">
        <f t="shared" si="1319"/>
        <v>9.4169515566710667E-3</v>
      </c>
      <c r="BZ146">
        <f t="shared" si="1319"/>
        <v>9.41480149401E-3</v>
      </c>
      <c r="CA146">
        <f t="shared" ref="CA146:DF146" si="1320">$H$13*CA131^(-CA145)</f>
        <v>9.4126852465413486E-3</v>
      </c>
      <c r="CB146">
        <f t="shared" si="1320"/>
        <v>9.4106017743087224E-3</v>
      </c>
      <c r="CC146">
        <f t="shared" si="1320"/>
        <v>9.408550084496271E-3</v>
      </c>
      <c r="CD146">
        <f t="shared" si="1320"/>
        <v>9.4065292286250775E-3</v>
      </c>
      <c r="CE146">
        <f t="shared" si="1320"/>
        <v>9.4045382999547907E-3</v>
      </c>
      <c r="CF146">
        <f t="shared" si="1320"/>
        <v>9.4025764310727497E-3</v>
      </c>
      <c r="CG146">
        <f t="shared" si="1320"/>
        <v>9.4006427916545621E-3</v>
      </c>
      <c r="CH146">
        <f t="shared" si="1320"/>
        <v>9.3987365863817691E-3</v>
      </c>
      <c r="CI146">
        <f t="shared" si="1320"/>
        <v>9.3968570530035059E-3</v>
      </c>
      <c r="CJ146">
        <f t="shared" si="1320"/>
        <v>9.395003460530427E-3</v>
      </c>
      <c r="CK146">
        <f t="shared" si="1320"/>
        <v>9.3931751075501824E-3</v>
      </c>
      <c r="CL146">
        <f t="shared" si="1320"/>
        <v>9.3913713206547796E-3</v>
      </c>
      <c r="CM146">
        <f t="shared" si="1320"/>
        <v>9.3895914529710297E-3</v>
      </c>
      <c r="CN146">
        <f t="shared" si="1320"/>
        <v>9.3878348827860746E-3</v>
      </c>
      <c r="CO146">
        <f t="shared" si="1320"/>
        <v>9.3861010122607141E-3</v>
      </c>
      <c r="CP146">
        <f t="shared" si="1320"/>
        <v>9.3843892662238953E-3</v>
      </c>
      <c r="CQ146">
        <f t="shared" si="1320"/>
        <v>9.3826990910422913E-3</v>
      </c>
      <c r="CR146">
        <f t="shared" si="1320"/>
        <v>9.3810299535594197E-3</v>
      </c>
      <c r="CS146">
        <f t="shared" si="1320"/>
        <v>9.3793813400992621E-3</v>
      </c>
      <c r="CT146">
        <f t="shared" si="1320"/>
        <v>9.3777527555297061E-3</v>
      </c>
      <c r="CU146">
        <f t="shared" si="1320"/>
        <v>9.3761437223815747E-3</v>
      </c>
      <c r="CV146">
        <f t="shared" si="1320"/>
        <v>9.3745537800193086E-3</v>
      </c>
      <c r="CW146">
        <f t="shared" si="1320"/>
        <v>9.3729824838597372E-3</v>
      </c>
      <c r="CX146">
        <f t="shared" si="1320"/>
        <v>9.3714294046356155E-3</v>
      </c>
      <c r="CY146">
        <f t="shared" si="1320"/>
        <v>9.3698941277008917E-3</v>
      </c>
      <c r="CZ146">
        <f t="shared" si="1320"/>
        <v>9.3683762523748895E-3</v>
      </c>
      <c r="DA146">
        <f t="shared" si="1320"/>
        <v>9.3668753913228372E-3</v>
      </c>
      <c r="DB146">
        <f t="shared" si="1320"/>
        <v>9.3653911699703458E-3</v>
      </c>
      <c r="DC146">
        <f t="shared" si="1320"/>
        <v>9.3639232259496216E-3</v>
      </c>
      <c r="DD146">
        <f t="shared" si="1320"/>
        <v>9.3624712085753764E-3</v>
      </c>
      <c r="DE146">
        <f t="shared" si="1320"/>
        <v>9.3610347783485669E-3</v>
      </c>
      <c r="DF146">
        <f t="shared" si="1320"/>
        <v>9.359613606486154E-3</v>
      </c>
      <c r="DG146">
        <f t="shared" ref="DG146:EL146" si="1321">$H$13*DG131^(-DG145)</f>
        <v>9.3582073744753452E-3</v>
      </c>
      <c r="DH146">
        <f t="shared" si="1321"/>
        <v>9.3568157736507139E-3</v>
      </c>
      <c r="DI146">
        <f t="shared" si="1321"/>
        <v>9.35543850479288E-3</v>
      </c>
      <c r="DJ146">
        <f t="shared" si="1321"/>
        <v>9.3540752777474066E-3</v>
      </c>
    </row>
    <row r="147" spans="11:114" x14ac:dyDescent="0.35">
      <c r="K147" s="36"/>
      <c r="M147" s="29" t="s">
        <v>36</v>
      </c>
      <c r="O147">
        <f t="shared" ref="O147" si="1322">O146</f>
        <v>0.01</v>
      </c>
      <c r="P147">
        <f t="shared" ref="P147" si="1323">P146</f>
        <v>9.9000000000000008E-3</v>
      </c>
      <c r="Q147">
        <f t="shared" ref="Q147" si="1324">Q146</f>
        <v>9.8419679653539531E-3</v>
      </c>
      <c r="R147">
        <f t="shared" ref="R147" si="1325">R146</f>
        <v>9.8010000000000007E-3</v>
      </c>
      <c r="S147">
        <f t="shared" ref="S147" si="1326">S146</f>
        <v>9.7693402518129312E-3</v>
      </c>
      <c r="T147">
        <f t="shared" ref="T147" si="1327">T146</f>
        <v>9.7435482857004124E-3</v>
      </c>
      <c r="U147">
        <f t="shared" ref="U147" si="1328">U146</f>
        <v>9.7217946204873357E-3</v>
      </c>
      <c r="V147">
        <f t="shared" ref="V147" si="1329">V146</f>
        <v>9.7029899999999999E-3</v>
      </c>
      <c r="W147">
        <f t="shared" ref="W147" si="1330">W146</f>
        <v>9.6864333431053405E-3</v>
      </c>
      <c r="X147">
        <f t="shared" ref="X147" si="1331">X146</f>
        <v>9.6716468492948002E-3</v>
      </c>
      <c r="Y147">
        <f t="shared" ref="Y147" si="1332">Y146</f>
        <v>9.6582902843717414E-3</v>
      </c>
      <c r="Z147">
        <f t="shared" ref="Z147" si="1333">Z146</f>
        <v>9.6461128028434082E-3</v>
      </c>
      <c r="AA147">
        <f t="shared" ref="AA147" si="1334">AA146</f>
        <v>9.6349241647045742E-3</v>
      </c>
      <c r="AB147">
        <f t="shared" ref="AB147" si="1335">AB146</f>
        <v>9.6245766742824625E-3</v>
      </c>
      <c r="AC147">
        <f t="shared" ref="AC147" si="1336">AC146</f>
        <v>9.6149533800985783E-3</v>
      </c>
      <c r="AD147">
        <f t="shared" ref="AD147" si="1337">AD146</f>
        <v>9.6059601000000015E-3</v>
      </c>
      <c r="AE147">
        <f t="shared" ref="AE147" si="1338">AE146</f>
        <v>9.5975198741200668E-3</v>
      </c>
      <c r="AF147">
        <f t="shared" ref="AF147" si="1339">AF146</f>
        <v>9.5895690096742866E-3</v>
      </c>
      <c r="AG147">
        <f t="shared" ref="AG147" si="1340">AG146</f>
        <v>9.5820541992192431E-3</v>
      </c>
      <c r="AH147">
        <f t="shared" ref="AH147" si="1341">AH146</f>
        <v>9.5749303808018525E-3</v>
      </c>
      <c r="AI147">
        <f t="shared" ref="AI147" si="1342">AI146</f>
        <v>9.5681591220586754E-3</v>
      </c>
      <c r="AJ147">
        <f t="shared" ref="AJ147" si="1343">AJ146</f>
        <v>9.5617073815280236E-3</v>
      </c>
      <c r="AK147">
        <f t="shared" ref="AK147" si="1344">AK146</f>
        <v>9.5555465462405335E-3</v>
      </c>
      <c r="AL147">
        <f t="shared" ref="AL147" si="1345">AL146</f>
        <v>9.5496516748149757E-3</v>
      </c>
      <c r="AM147">
        <f t="shared" ref="AM147" si="1346">AM146</f>
        <v>9.544000895569232E-3</v>
      </c>
      <c r="AN147">
        <f t="shared" ref="AN147" si="1347">AN146</f>
        <v>9.538574923057529E-3</v>
      </c>
      <c r="AO147">
        <f t="shared" ref="AO147" si="1348">AO146</f>
        <v>9.5333566661379154E-3</v>
      </c>
      <c r="AP147">
        <f t="shared" ref="AP147" si="1349">AP146</f>
        <v>9.528330907539637E-3</v>
      </c>
      <c r="AQ147">
        <f t="shared" ref="AQ147" si="1350">AQ146</f>
        <v>9.5234840398331373E-3</v>
      </c>
      <c r="AR147">
        <f t="shared" ref="AR147" si="1351">AR146</f>
        <v>9.5188038462975921E-3</v>
      </c>
      <c r="AS147">
        <f t="shared" ref="AS147" si="1352">AS146</f>
        <v>9.514279317828344E-3</v>
      </c>
      <c r="AT147">
        <f t="shared" ref="AT147" si="1353">AT146</f>
        <v>9.509900499000001E-3</v>
      </c>
      <c r="AU147">
        <f t="shared" ref="AU147" si="1354">AU146</f>
        <v>9.5056583578875982E-3</v>
      </c>
      <c r="AV147">
        <f t="shared" ref="AV147" si="1355">AV146</f>
        <v>9.5015446753788663E-3</v>
      </c>
      <c r="AW147">
        <f t="shared" ref="AW147" si="1356">AW146</f>
        <v>9.4975519505785342E-3</v>
      </c>
      <c r="AX147">
        <f t="shared" ref="AX147" si="1357">AX146</f>
        <v>9.4936733195775461E-3</v>
      </c>
      <c r="AY147">
        <f t="shared" ref="AY147" si="1358">AY146</f>
        <v>9.4899024853842707E-3</v>
      </c>
      <c r="AZ147">
        <f t="shared" ref="AZ147" si="1359">AZ146</f>
        <v>9.4862336572270507E-3</v>
      </c>
      <c r="BA147">
        <f t="shared" ref="BA147" si="1360">BA146</f>
        <v>9.4826614977637086E-3</v>
      </c>
      <c r="BB147">
        <f t="shared" ref="BB147" si="1361">BB146</f>
        <v>9.4791810769938346E-3</v>
      </c>
      <c r="BC147">
        <f t="shared" ref="BC147" si="1362">BC146</f>
        <v>9.4757878318782011E-3</v>
      </c>
      <c r="BD147">
        <f t="shared" ref="BD147" si="1363">BD146</f>
        <v>9.472477530838087E-3</v>
      </c>
      <c r="BE147">
        <f t="shared" ref="BE147" si="1364">BE146</f>
        <v>9.4692462424437445E-3</v>
      </c>
      <c r="BF147">
        <f t="shared" ref="BF147" si="1365">BF146</f>
        <v>9.4660903077127441E-3</v>
      </c>
      <c r="BG147">
        <f t="shared" ref="BG147" si="1366">BG146</f>
        <v>9.46300631553019E-3</v>
      </c>
      <c r="BH147">
        <f t="shared" ref="BH147" si="1367">BH146</f>
        <v>9.4599910807781282E-3</v>
      </c>
      <c r="BI147">
        <f t="shared" ref="BI147" si="1368">BI146</f>
        <v>9.4570416248236141E-3</v>
      </c>
      <c r="BJ147">
        <f t="shared" ref="BJ147" si="1369">BJ146</f>
        <v>9.4541551580668241E-3</v>
      </c>
      <c r="BK147">
        <f t="shared" ref="BK147" si="1370">BK146</f>
        <v>9.4513290642936499E-3</v>
      </c>
      <c r="BL147">
        <f t="shared" ref="BL147" si="1371">BL146</f>
        <v>9.4485608866135412E-3</v>
      </c>
      <c r="BM147">
        <f t="shared" ref="BM147" si="1372">BM146</f>
        <v>9.4458483147937602E-3</v>
      </c>
      <c r="BN147">
        <f t="shared" ref="BN147" si="1373">BN146</f>
        <v>9.4431891738269522E-3</v>
      </c>
      <c r="BO147">
        <f t="shared" ref="BO147" si="1374">BO146</f>
        <v>9.4405814135907398E-3</v>
      </c>
      <c r="BP147">
        <f t="shared" ref="BP147" si="1375">BP146</f>
        <v>9.4380230994765349E-3</v>
      </c>
      <c r="BQ147">
        <f t="shared" ref="BQ147" si="1376">BQ146</f>
        <v>9.4355124038806599E-3</v>
      </c>
      <c r="BR147">
        <f t="shared" ref="BR147" si="1377">BR146</f>
        <v>9.4330475984642399E-3</v>
      </c>
      <c r="BS147">
        <f t="shared" ref="BS147" si="1378">BS146</f>
        <v>9.4306270471001107E-3</v>
      </c>
      <c r="BT147">
        <f t="shared" ref="BT147" si="1379">BT146</f>
        <v>9.4282491994348051E-3</v>
      </c>
      <c r="BU147">
        <f t="shared" ref="BU147" si="1380">BU146</f>
        <v>9.42591258500243E-3</v>
      </c>
      <c r="BV147">
        <f t="shared" ref="BV147" si="1381">BV146</f>
        <v>9.4236158078346149E-3</v>
      </c>
      <c r="BW147">
        <f t="shared" ref="BW147" si="1382">BW146</f>
        <v>9.4213575415172078E-3</v>
      </c>
      <c r="BX147">
        <f t="shared" ref="BX147" si="1383">BX146</f>
        <v>9.4191365246500611E-3</v>
      </c>
      <c r="BY147">
        <f t="shared" ref="BY147" si="1384">BY146</f>
        <v>9.4169515566710667E-3</v>
      </c>
      <c r="BZ147">
        <f t="shared" ref="BZ147" si="1385">BZ146</f>
        <v>9.41480149401E-3</v>
      </c>
      <c r="CA147">
        <f t="shared" ref="CA147" si="1386">CA146</f>
        <v>9.4126852465413486E-3</v>
      </c>
      <c r="CB147">
        <f t="shared" ref="CB147" si="1387">CB146</f>
        <v>9.4106017743087224E-3</v>
      </c>
      <c r="CC147">
        <f t="shared" ref="CC147" si="1388">CC146</f>
        <v>9.408550084496271E-3</v>
      </c>
      <c r="CD147">
        <f t="shared" ref="CD147" si="1389">CD146</f>
        <v>9.4065292286250775E-3</v>
      </c>
      <c r="CE147">
        <f t="shared" ref="CE147" si="1390">CE146</f>
        <v>9.4045382999547907E-3</v>
      </c>
      <c r="CF147">
        <f t="shared" ref="CF147" si="1391">CF146</f>
        <v>9.4025764310727497E-3</v>
      </c>
      <c r="CG147">
        <f t="shared" ref="CG147" si="1392">CG146</f>
        <v>9.4006427916545621E-3</v>
      </c>
      <c r="CH147">
        <f t="shared" ref="CH147" si="1393">CH146</f>
        <v>9.3987365863817691E-3</v>
      </c>
      <c r="CI147">
        <f t="shared" ref="CI147" si="1394">CI146</f>
        <v>9.3968570530035059E-3</v>
      </c>
      <c r="CJ147">
        <f t="shared" ref="CJ147" si="1395">CJ146</f>
        <v>9.395003460530427E-3</v>
      </c>
      <c r="CK147">
        <f t="shared" ref="CK147" si="1396">CK146</f>
        <v>9.3931751075501824E-3</v>
      </c>
      <c r="CL147">
        <f t="shared" ref="CL147" si="1397">CL146</f>
        <v>9.3913713206547796E-3</v>
      </c>
      <c r="CM147">
        <f t="shared" ref="CM147" si="1398">CM146</f>
        <v>9.3895914529710297E-3</v>
      </c>
      <c r="CN147">
        <f t="shared" ref="CN147" si="1399">CN146</f>
        <v>9.3878348827860746E-3</v>
      </c>
      <c r="CO147">
        <f t="shared" ref="CO147" si="1400">CO146</f>
        <v>9.3861010122607141E-3</v>
      </c>
      <c r="CP147">
        <f t="shared" ref="CP147" si="1401">CP146</f>
        <v>9.3843892662238953E-3</v>
      </c>
      <c r="CQ147">
        <f t="shared" ref="CQ147" si="1402">CQ146</f>
        <v>9.3826990910422913E-3</v>
      </c>
      <c r="CR147">
        <f t="shared" ref="CR147" si="1403">CR146</f>
        <v>9.3810299535594197E-3</v>
      </c>
      <c r="CS147">
        <f t="shared" ref="CS147" si="1404">CS146</f>
        <v>9.3793813400992621E-3</v>
      </c>
      <c r="CT147">
        <f t="shared" ref="CT147" si="1405">CT146</f>
        <v>9.3777527555297061E-3</v>
      </c>
      <c r="CU147">
        <f t="shared" ref="CU147" si="1406">CU146</f>
        <v>9.3761437223815747E-3</v>
      </c>
      <c r="CV147">
        <f t="shared" ref="CV147" si="1407">CV146</f>
        <v>9.3745537800193086E-3</v>
      </c>
      <c r="CW147">
        <f t="shared" ref="CW147" si="1408">CW146</f>
        <v>9.3729824838597372E-3</v>
      </c>
      <c r="CX147">
        <f t="shared" ref="CX147" si="1409">CX146</f>
        <v>9.3714294046356155E-3</v>
      </c>
      <c r="CY147">
        <f t="shared" ref="CY147" si="1410">CY146</f>
        <v>9.3698941277008917E-3</v>
      </c>
      <c r="CZ147">
        <f t="shared" ref="CZ147" si="1411">CZ146</f>
        <v>9.3683762523748895E-3</v>
      </c>
      <c r="DA147">
        <f t="shared" ref="DA147" si="1412">DA146</f>
        <v>9.3668753913228372E-3</v>
      </c>
      <c r="DB147">
        <f t="shared" ref="DB147" si="1413">DB146</f>
        <v>9.3653911699703458E-3</v>
      </c>
      <c r="DC147">
        <f t="shared" ref="DC147" si="1414">DC146</f>
        <v>9.3639232259496216E-3</v>
      </c>
      <c r="DD147">
        <f t="shared" ref="DD147" si="1415">DD146</f>
        <v>9.3624712085753764E-3</v>
      </c>
      <c r="DE147">
        <f t="shared" ref="DE147" si="1416">DE146</f>
        <v>9.3610347783485669E-3</v>
      </c>
      <c r="DF147">
        <f t="shared" ref="DF147" si="1417">DF146</f>
        <v>9.359613606486154E-3</v>
      </c>
      <c r="DG147">
        <f t="shared" ref="DG147" si="1418">DG146</f>
        <v>9.3582073744753452E-3</v>
      </c>
      <c r="DH147">
        <f t="shared" ref="DH147" si="1419">DH146</f>
        <v>9.3568157736507139E-3</v>
      </c>
      <c r="DI147">
        <f t="shared" ref="DI147" si="1420">DI146</f>
        <v>9.35543850479288E-3</v>
      </c>
      <c r="DJ147">
        <f t="shared" ref="DJ147" si="1421">DJ146</f>
        <v>9.3540752777474066E-3</v>
      </c>
    </row>
    <row r="148" spans="11:114" x14ac:dyDescent="0.35">
      <c r="K148" s="36"/>
      <c r="M148" s="30" t="s">
        <v>38</v>
      </c>
      <c r="O148">
        <f t="shared" ref="O148" si="1422">O147/O131</f>
        <v>0.01</v>
      </c>
      <c r="P148">
        <f t="shared" ref="P148" si="1423">P147/P131</f>
        <v>4.9500000000000004E-3</v>
      </c>
      <c r="Q148">
        <f t="shared" ref="Q148" si="1424">Q147/Q131</f>
        <v>3.2806559884513177E-3</v>
      </c>
      <c r="R148">
        <f t="shared" ref="R148" si="1425">R147/R131</f>
        <v>2.4502500000000002E-3</v>
      </c>
      <c r="S148">
        <f t="shared" ref="S148" si="1426">S147/S131</f>
        <v>1.9538680503625862E-3</v>
      </c>
      <c r="T148">
        <f t="shared" ref="T148" si="1427">T147/T131</f>
        <v>1.6239247142834021E-3</v>
      </c>
      <c r="U148">
        <f t="shared" ref="U148" si="1428">U147/U131</f>
        <v>1.3888278029267622E-3</v>
      </c>
      <c r="V148">
        <f t="shared" ref="V148" si="1429">V147/V131</f>
        <v>1.21287375E-3</v>
      </c>
      <c r="W148">
        <f t="shared" ref="W148" si="1430">W147/W131</f>
        <v>1.0762703714561489E-3</v>
      </c>
      <c r="X148">
        <f t="shared" ref="X148" si="1431">X147/X131</f>
        <v>9.6716468492948006E-4</v>
      </c>
      <c r="Y148">
        <f t="shared" ref="Y148" si="1432">Y147/Y131</f>
        <v>8.7802638948834008E-4</v>
      </c>
      <c r="Z148">
        <f t="shared" ref="Z148" si="1433">Z147/Z131</f>
        <v>8.0384273357028398E-4</v>
      </c>
      <c r="AA148">
        <f t="shared" ref="AA148" si="1434">AA147/AA131</f>
        <v>7.4114801266958268E-4</v>
      </c>
      <c r="AB148">
        <f t="shared" ref="AB148" si="1435">AB147/AB131</f>
        <v>6.8746976244874727E-4</v>
      </c>
      <c r="AC148">
        <f t="shared" ref="AC148" si="1436">AC147/AC131</f>
        <v>6.4099689200657192E-4</v>
      </c>
      <c r="AD148">
        <f t="shared" ref="AD148" si="1437">AD147/AD131</f>
        <v>6.003725062500001E-4</v>
      </c>
      <c r="AE148">
        <f t="shared" ref="AE148" si="1438">AE147/AE131</f>
        <v>5.6455999259529801E-4</v>
      </c>
      <c r="AF148">
        <f t="shared" ref="AF148" si="1439">AF147/AF131</f>
        <v>5.3275383387079366E-4</v>
      </c>
      <c r="AG148">
        <f t="shared" ref="AG148" si="1440">AG147/AG131</f>
        <v>5.0431864206417073E-4</v>
      </c>
      <c r="AH148">
        <f t="shared" ref="AH148" si="1441">AH147/AH131</f>
        <v>4.7874651904009264E-4</v>
      </c>
      <c r="AI148">
        <f t="shared" ref="AI148" si="1442">AI147/AI131</f>
        <v>4.556266248599369E-4</v>
      </c>
      <c r="AJ148">
        <f t="shared" ref="AJ148" si="1443">AJ147/AJ131</f>
        <v>4.3462306279672835E-4</v>
      </c>
      <c r="AK148">
        <f t="shared" ref="AK148" si="1444">AK147/AK131</f>
        <v>4.1545854548871887E-4</v>
      </c>
      <c r="AL148">
        <f t="shared" ref="AL148" si="1445">AL147/AL131</f>
        <v>3.9790215311729066E-4</v>
      </c>
      <c r="AM148">
        <f t="shared" ref="AM148" si="1446">AM147/AM131</f>
        <v>3.8176003582276926E-4</v>
      </c>
      <c r="AN148">
        <f t="shared" ref="AN148" si="1447">AN147/AN131</f>
        <v>3.6686826627144344E-4</v>
      </c>
      <c r="AO148">
        <f t="shared" ref="AO148" si="1448">AO147/AO131</f>
        <v>3.5308728393103388E-4</v>
      </c>
      <c r="AP148">
        <f t="shared" ref="AP148" si="1449">AP147/AP131</f>
        <v>3.4029753241212988E-4</v>
      </c>
      <c r="AQ148">
        <f t="shared" ref="AQ148" si="1450">AQ147/AQ131</f>
        <v>3.2839600137355644E-4</v>
      </c>
      <c r="AR148">
        <f t="shared" ref="AR148" si="1451">AR147/AR131</f>
        <v>3.1729346154325307E-4</v>
      </c>
      <c r="AS148">
        <f t="shared" ref="AS148" si="1452">AS147/AS131</f>
        <v>3.0691223605897885E-4</v>
      </c>
      <c r="AT148">
        <f t="shared" ref="AT148" si="1453">AT147/AT131</f>
        <v>2.9718439059375003E-4</v>
      </c>
      <c r="AU148">
        <f t="shared" ref="AU148" si="1454">AU147/AU131</f>
        <v>2.8805025326932113E-4</v>
      </c>
      <c r="AV148">
        <f t="shared" ref="AV148" si="1455">AV147/AV131</f>
        <v>2.7945719633467252E-4</v>
      </c>
      <c r="AW148">
        <f t="shared" ref="AW148" si="1456">AW147/AW131</f>
        <v>2.7135862715938668E-4</v>
      </c>
      <c r="AX148">
        <f t="shared" ref="AX148" si="1457">AX147/AX131</f>
        <v>2.6371314776604295E-4</v>
      </c>
      <c r="AY148">
        <f t="shared" ref="AY148" si="1458">AY147/AY131</f>
        <v>2.5648385095633166E-4</v>
      </c>
      <c r="AZ148">
        <f t="shared" ref="AZ148" si="1459">AZ147/AZ131</f>
        <v>2.4963772782176448E-4</v>
      </c>
      <c r="BA148">
        <f t="shared" ref="BA148" si="1460">BA147/BA131</f>
        <v>2.4314516660932587E-4</v>
      </c>
      <c r="BB148">
        <f t="shared" ref="BB148" si="1461">BB147/BB131</f>
        <v>2.3697952692484586E-4</v>
      </c>
      <c r="BC148">
        <f t="shared" ref="BC148" si="1462">BC147/BC131</f>
        <v>2.311167763872732E-4</v>
      </c>
      <c r="BD148">
        <f t="shared" ref="BD148" si="1463">BD147/BD131</f>
        <v>2.2553517930566874E-4</v>
      </c>
      <c r="BE148">
        <f t="shared" ref="BE148" si="1464">BE147/BE131</f>
        <v>2.2021502889404057E-4</v>
      </c>
      <c r="BF148">
        <f t="shared" ref="BF148" si="1465">BF147/BF131</f>
        <v>2.1513841608438055E-4</v>
      </c>
      <c r="BG148">
        <f t="shared" ref="BG148" si="1466">BG147/BG131</f>
        <v>2.1028902923400422E-4</v>
      </c>
      <c r="BH148">
        <f t="shared" ref="BH148" si="1467">BH147/BH131</f>
        <v>2.0565198001691582E-4</v>
      </c>
      <c r="BI148">
        <f t="shared" ref="BI148" si="1468">BI147/BI131</f>
        <v>2.0121365159199179E-4</v>
      </c>
      <c r="BJ148">
        <f t="shared" ref="BJ148" si="1469">BJ147/BJ131</f>
        <v>1.9696156579305883E-4</v>
      </c>
      <c r="BK148">
        <f t="shared" ref="BK148" si="1470">BK147/BK131</f>
        <v>1.9288426661823776E-4</v>
      </c>
      <c r="BL148">
        <f t="shared" ref="BL148" si="1471">BL147/BL131</f>
        <v>1.8897121773227082E-4</v>
      </c>
      <c r="BM148">
        <f t="shared" ref="BM148" si="1472">BM147/BM131</f>
        <v>1.8521271205477962E-4</v>
      </c>
      <c r="BN148">
        <f t="shared" ref="BN148" si="1473">BN147/BN131</f>
        <v>1.8159979180436446E-4</v>
      </c>
      <c r="BO148">
        <f t="shared" ref="BO148" si="1474">BO147/BO131</f>
        <v>1.7812417761491962E-4</v>
      </c>
      <c r="BP148">
        <f t="shared" ref="BP148" si="1475">BP147/BP131</f>
        <v>1.7477820554586177E-4</v>
      </c>
      <c r="BQ148">
        <f t="shared" ref="BQ148" si="1476">BQ147/BQ131</f>
        <v>1.7155477097964837E-4</v>
      </c>
      <c r="BR148">
        <f t="shared" ref="BR148" si="1477">BR147/BR131</f>
        <v>1.6844727854400428E-4</v>
      </c>
      <c r="BS148">
        <f t="shared" ref="BS148" si="1478">BS147/BS131</f>
        <v>1.6544959731754582E-4</v>
      </c>
      <c r="BT148">
        <f t="shared" ref="BT148" si="1479">BT147/BT131</f>
        <v>1.6255602067991043E-4</v>
      </c>
      <c r="BU148">
        <f t="shared" ref="BU148" si="1480">BU147/BU131</f>
        <v>1.5976123025427847E-4</v>
      </c>
      <c r="BV148">
        <f t="shared" ref="BV148" si="1481">BV147/BV131</f>
        <v>1.5706026346391024E-4</v>
      </c>
      <c r="BW148">
        <f t="shared" ref="BW148" si="1482">BW147/BW131</f>
        <v>1.5444848428716734E-4</v>
      </c>
      <c r="BX148">
        <f t="shared" ref="BX148" si="1483">BX147/BX131</f>
        <v>1.5192155684919453E-4</v>
      </c>
      <c r="BY148">
        <f t="shared" ref="BY148" si="1484">BY147/BY131</f>
        <v>1.4947542153446138E-4</v>
      </c>
      <c r="BZ148">
        <f t="shared" ref="BZ148" si="1485">BZ147/BZ131</f>
        <v>1.4710627334390625E-4</v>
      </c>
      <c r="CA148">
        <f t="shared" ref="CA148" si="1486">CA147/CA131</f>
        <v>1.4481054225448227E-4</v>
      </c>
      <c r="CB148">
        <f t="shared" ref="CB148" si="1487">CB147/CB131</f>
        <v>1.4258487536831398E-4</v>
      </c>
      <c r="CC148">
        <f t="shared" ref="CC148" si="1488">CC147/CC131</f>
        <v>1.4042612066412344E-4</v>
      </c>
      <c r="CD148">
        <f t="shared" ref="CD148" si="1489">CD147/CD131</f>
        <v>1.383313121856629E-4</v>
      </c>
      <c r="CE148">
        <f t="shared" ref="CE148" si="1490">CE147/CE131</f>
        <v>1.3629765652108393E-4</v>
      </c>
      <c r="CF148">
        <f t="shared" ref="CF148" si="1491">CF147/CF131</f>
        <v>1.3432252044389643E-4</v>
      </c>
      <c r="CG148">
        <f t="shared" ref="CG148" si="1492">CG147/CG131</f>
        <v>1.3240341960076848E-4</v>
      </c>
      <c r="CH148">
        <f t="shared" ref="CH148" si="1493">CH147/CH131</f>
        <v>1.3053800814419124E-4</v>
      </c>
      <c r="CI148">
        <f t="shared" ref="CI148" si="1494">CI147/CI131</f>
        <v>1.2872406921922612E-4</v>
      </c>
      <c r="CJ148">
        <f t="shared" ref="CJ148" si="1495">CJ147/CJ131</f>
        <v>1.2695950622338415E-4</v>
      </c>
      <c r="CK148">
        <f t="shared" ref="CK148" si="1496">CK147/CK131</f>
        <v>1.2524233476733578E-4</v>
      </c>
      <c r="CL148">
        <f t="shared" ref="CL148" si="1497">CL147/CL131</f>
        <v>1.2357067527177341E-4</v>
      </c>
      <c r="CM148">
        <f t="shared" ref="CM148" si="1498">CM147/CM131</f>
        <v>1.2194274614248091E-4</v>
      </c>
      <c r="CN148">
        <f t="shared" ref="CN148" si="1499">CN147/CN131</f>
        <v>1.2035685747161635E-4</v>
      </c>
      <c r="CO148">
        <f t="shared" ref="CO148" si="1500">CO147/CO131</f>
        <v>1.1881140521849005E-4</v>
      </c>
      <c r="CP148">
        <f t="shared" ref="CP148" si="1501">CP147/CP131</f>
        <v>1.1730486582779869E-4</v>
      </c>
      <c r="CQ148">
        <f t="shared" ref="CQ148" si="1502">CQ147/CQ131</f>
        <v>1.158357912474357E-4</v>
      </c>
      <c r="CR148">
        <f t="shared" ref="CR148" si="1503">CR147/CR131</f>
        <v>1.1440280431170024E-4</v>
      </c>
      <c r="CS148">
        <f t="shared" ref="CS148" si="1504">CS147/CS131</f>
        <v>1.1300459445902725E-4</v>
      </c>
      <c r="CT148">
        <f t="shared" ref="CT148" si="1505">CT147/CT131</f>
        <v>1.1163991375630602E-4</v>
      </c>
      <c r="CU148">
        <f t="shared" ref="CU148" si="1506">CU147/CU131</f>
        <v>1.1030757320448911E-4</v>
      </c>
      <c r="CV148">
        <f t="shared" ref="CV148" si="1507">CV147/CV131</f>
        <v>1.090064393025501E-4</v>
      </c>
      <c r="CW148">
        <f t="shared" ref="CW148" si="1508">CW147/CW131</f>
        <v>1.077354308489625E-4</v>
      </c>
      <c r="CX148">
        <f t="shared" ref="CX148" si="1509">CX147/CX131</f>
        <v>1.0649351596176836E-4</v>
      </c>
      <c r="CY148">
        <f t="shared" ref="CY148" si="1510">CY147/CY131</f>
        <v>1.0527970930001002E-4</v>
      </c>
      <c r="CZ148">
        <f t="shared" ref="CZ148" si="1511">CZ147/CZ131</f>
        <v>1.040930694708321E-4</v>
      </c>
      <c r="DA148">
        <f t="shared" ref="DA148" si="1512">DA147/DA131</f>
        <v>1.0293269660794327E-4</v>
      </c>
      <c r="DB148">
        <f t="shared" ref="DB148" si="1513">DB147/DB131</f>
        <v>1.0179773010837332E-4</v>
      </c>
      <c r="DC148">
        <f t="shared" ref="DC148" si="1514">DC147/DC131</f>
        <v>1.0068734651558732E-4</v>
      </c>
      <c r="DD148">
        <f t="shared" ref="DD148" si="1515">DD147/DD131</f>
        <v>9.9600757538035917E-5</v>
      </c>
      <c r="DE148">
        <f t="shared" ref="DE148" si="1516">DE147/DE131</f>
        <v>9.8537208193142815E-5</v>
      </c>
      <c r="DF148">
        <f t="shared" ref="DF148" si="1517">DF147/DF131</f>
        <v>9.7495975067564099E-5</v>
      </c>
      <c r="DG148">
        <f t="shared" ref="DG148" si="1518">DG147/DG131</f>
        <v>9.6476364685312834E-5</v>
      </c>
      <c r="DH148">
        <f t="shared" ref="DH148" si="1519">DH147/DH131</f>
        <v>9.5477711976027689E-5</v>
      </c>
      <c r="DI148">
        <f t="shared" ref="DI148" si="1520">DI147/DI131</f>
        <v>9.4499378836291714E-5</v>
      </c>
      <c r="DJ148">
        <f t="shared" ref="DJ148" si="1521">DJ147/DJ131</f>
        <v>9.3540752777474066E-5</v>
      </c>
    </row>
    <row r="149" spans="11:114" x14ac:dyDescent="0.35">
      <c r="K149" s="36"/>
      <c r="M149" s="14" t="s">
        <v>39</v>
      </c>
      <c r="O149" s="16">
        <f t="shared" ref="O149:AT149" si="1522">O148*$H$11</f>
        <v>1</v>
      </c>
      <c r="P149" s="16">
        <f t="shared" si="1522"/>
        <v>0.49500000000000005</v>
      </c>
      <c r="Q149" s="16">
        <f t="shared" si="1522"/>
        <v>0.32806559884513176</v>
      </c>
      <c r="R149" s="16">
        <f t="shared" si="1522"/>
        <v>0.24502500000000002</v>
      </c>
      <c r="S149" s="16">
        <f t="shared" si="1522"/>
        <v>0.1953868050362586</v>
      </c>
      <c r="T149" s="16">
        <f t="shared" si="1522"/>
        <v>0.16239247142834021</v>
      </c>
      <c r="U149" s="16">
        <f t="shared" si="1522"/>
        <v>0.13888278029267623</v>
      </c>
      <c r="V149" s="16">
        <f t="shared" si="1522"/>
        <v>0.121287375</v>
      </c>
      <c r="W149" s="16">
        <f t="shared" si="1522"/>
        <v>0.10762703714561489</v>
      </c>
      <c r="X149" s="16">
        <f t="shared" si="1522"/>
        <v>9.6716468492948002E-2</v>
      </c>
      <c r="Y149" s="16">
        <f t="shared" si="1522"/>
        <v>8.7802638948834014E-2</v>
      </c>
      <c r="Z149" s="16">
        <f t="shared" si="1522"/>
        <v>8.0384273357028399E-2</v>
      </c>
      <c r="AA149" s="16">
        <f t="shared" si="1522"/>
        <v>7.4114801266958269E-2</v>
      </c>
      <c r="AB149" s="16">
        <f t="shared" si="1522"/>
        <v>6.8746976244874733E-2</v>
      </c>
      <c r="AC149" s="16">
        <f t="shared" si="1522"/>
        <v>6.4099689200657187E-2</v>
      </c>
      <c r="AD149" s="16">
        <f t="shared" si="1522"/>
        <v>6.003725062500001E-2</v>
      </c>
      <c r="AE149" s="16">
        <f t="shared" si="1522"/>
        <v>5.64559992595298E-2</v>
      </c>
      <c r="AF149" s="16">
        <f t="shared" si="1522"/>
        <v>5.3275383387079364E-2</v>
      </c>
      <c r="AG149" s="16">
        <f t="shared" si="1522"/>
        <v>5.0431864206417071E-2</v>
      </c>
      <c r="AH149" s="16">
        <f t="shared" si="1522"/>
        <v>4.7874651904009267E-2</v>
      </c>
      <c r="AI149" s="16">
        <f t="shared" si="1522"/>
        <v>4.5562662485993687E-2</v>
      </c>
      <c r="AJ149" s="16">
        <f t="shared" si="1522"/>
        <v>4.3462306279672833E-2</v>
      </c>
      <c r="AK149" s="16">
        <f t="shared" si="1522"/>
        <v>4.1545854548871886E-2</v>
      </c>
      <c r="AL149" s="16">
        <f t="shared" si="1522"/>
        <v>3.9790215311729063E-2</v>
      </c>
      <c r="AM149" s="16">
        <f t="shared" si="1522"/>
        <v>3.8176003582276928E-2</v>
      </c>
      <c r="AN149" s="16">
        <f t="shared" si="1522"/>
        <v>3.6686826627144342E-2</v>
      </c>
      <c r="AO149" s="16">
        <f t="shared" si="1522"/>
        <v>3.5308728393103388E-2</v>
      </c>
      <c r="AP149" s="16">
        <f t="shared" si="1522"/>
        <v>3.402975324121299E-2</v>
      </c>
      <c r="AQ149" s="16">
        <f t="shared" si="1522"/>
        <v>3.2839600137355644E-2</v>
      </c>
      <c r="AR149" s="16">
        <f t="shared" si="1522"/>
        <v>3.1729346154325308E-2</v>
      </c>
      <c r="AS149" s="16">
        <f t="shared" si="1522"/>
        <v>3.0691223605897884E-2</v>
      </c>
      <c r="AT149" s="16">
        <f t="shared" si="1522"/>
        <v>2.9718439059375004E-2</v>
      </c>
      <c r="AU149" s="16">
        <f t="shared" ref="AU149:BZ149" si="1523">AU148*$H$11</f>
        <v>2.8805025326932115E-2</v>
      </c>
      <c r="AV149" s="16">
        <f t="shared" si="1523"/>
        <v>2.7945719633467252E-2</v>
      </c>
      <c r="AW149" s="16">
        <f t="shared" si="1523"/>
        <v>2.7135862715938666E-2</v>
      </c>
      <c r="AX149" s="16">
        <f t="shared" si="1523"/>
        <v>2.6371314776604295E-2</v>
      </c>
      <c r="AY149" s="16">
        <f t="shared" si="1523"/>
        <v>2.5648385095633167E-2</v>
      </c>
      <c r="AZ149" s="16">
        <f t="shared" si="1523"/>
        <v>2.4963772782176447E-2</v>
      </c>
      <c r="BA149" s="16">
        <f t="shared" si="1523"/>
        <v>2.4314516660932588E-2</v>
      </c>
      <c r="BB149" s="16">
        <f t="shared" si="1523"/>
        <v>2.3697952692484585E-2</v>
      </c>
      <c r="BC149" s="16">
        <f t="shared" si="1523"/>
        <v>2.3111677638727318E-2</v>
      </c>
      <c r="BD149" s="16">
        <f t="shared" si="1523"/>
        <v>2.2553517930566876E-2</v>
      </c>
      <c r="BE149" s="16">
        <f t="shared" si="1523"/>
        <v>2.2021502889404056E-2</v>
      </c>
      <c r="BF149" s="16">
        <f t="shared" si="1523"/>
        <v>2.1513841608438056E-2</v>
      </c>
      <c r="BG149" s="16">
        <f t="shared" si="1523"/>
        <v>2.1028902923400421E-2</v>
      </c>
      <c r="BH149" s="16">
        <f t="shared" si="1523"/>
        <v>2.0565198001691581E-2</v>
      </c>
      <c r="BI149" s="16">
        <f t="shared" si="1523"/>
        <v>2.012136515919918E-2</v>
      </c>
      <c r="BJ149" s="16">
        <f t="shared" si="1523"/>
        <v>1.9696156579305884E-2</v>
      </c>
      <c r="BK149" s="16">
        <f t="shared" si="1523"/>
        <v>1.9288426661823777E-2</v>
      </c>
      <c r="BL149" s="16">
        <f t="shared" si="1523"/>
        <v>1.8897121773227082E-2</v>
      </c>
      <c r="BM149" s="16">
        <f t="shared" si="1523"/>
        <v>1.852127120547796E-2</v>
      </c>
      <c r="BN149" s="16">
        <f t="shared" si="1523"/>
        <v>1.8159979180436447E-2</v>
      </c>
      <c r="BO149" s="16">
        <f t="shared" si="1523"/>
        <v>1.781241776149196E-2</v>
      </c>
      <c r="BP149" s="16">
        <f t="shared" si="1523"/>
        <v>1.7477820554586177E-2</v>
      </c>
      <c r="BQ149" s="16">
        <f t="shared" si="1523"/>
        <v>1.7155477097964836E-2</v>
      </c>
      <c r="BR149" s="16">
        <f t="shared" si="1523"/>
        <v>1.6844727854400429E-2</v>
      </c>
      <c r="BS149" s="16">
        <f t="shared" si="1523"/>
        <v>1.6544959731754582E-2</v>
      </c>
      <c r="BT149" s="16">
        <f t="shared" si="1523"/>
        <v>1.6255602067991044E-2</v>
      </c>
      <c r="BU149" s="16">
        <f t="shared" si="1523"/>
        <v>1.5976123025427846E-2</v>
      </c>
      <c r="BV149" s="16">
        <f t="shared" si="1523"/>
        <v>1.5706026346391025E-2</v>
      </c>
      <c r="BW149" s="16">
        <f t="shared" si="1523"/>
        <v>1.5444848428716735E-2</v>
      </c>
      <c r="BX149" s="16">
        <f t="shared" si="1523"/>
        <v>1.5192155684919453E-2</v>
      </c>
      <c r="BY149" s="16">
        <f t="shared" si="1523"/>
        <v>1.4947542153446137E-2</v>
      </c>
      <c r="BZ149" s="16">
        <f t="shared" si="1523"/>
        <v>1.4710627334390625E-2</v>
      </c>
      <c r="CA149" s="16">
        <f t="shared" ref="CA149:DF149" si="1524">CA148*$H$11</f>
        <v>1.4481054225448228E-2</v>
      </c>
      <c r="CB149" s="16">
        <f t="shared" si="1524"/>
        <v>1.4258487536831399E-2</v>
      </c>
      <c r="CC149" s="16">
        <f t="shared" si="1524"/>
        <v>1.4042612066412344E-2</v>
      </c>
      <c r="CD149" s="16">
        <f t="shared" si="1524"/>
        <v>1.383313121856629E-2</v>
      </c>
      <c r="CE149" s="16">
        <f t="shared" si="1524"/>
        <v>1.3629765652108394E-2</v>
      </c>
      <c r="CF149" s="16">
        <f t="shared" si="1524"/>
        <v>1.3432252044389643E-2</v>
      </c>
      <c r="CG149" s="16">
        <f t="shared" si="1524"/>
        <v>1.3240341960076847E-2</v>
      </c>
      <c r="CH149" s="16">
        <f t="shared" si="1524"/>
        <v>1.3053800814419125E-2</v>
      </c>
      <c r="CI149" s="16">
        <f t="shared" si="1524"/>
        <v>1.2872406921922612E-2</v>
      </c>
      <c r="CJ149" s="16">
        <f t="shared" si="1524"/>
        <v>1.2695950622338414E-2</v>
      </c>
      <c r="CK149" s="16">
        <f t="shared" si="1524"/>
        <v>1.2524233476733577E-2</v>
      </c>
      <c r="CL149" s="16">
        <f t="shared" si="1524"/>
        <v>1.2357067527177341E-2</v>
      </c>
      <c r="CM149" s="16">
        <f t="shared" si="1524"/>
        <v>1.2194274614248091E-2</v>
      </c>
      <c r="CN149" s="16">
        <f t="shared" si="1524"/>
        <v>1.2035685747161635E-2</v>
      </c>
      <c r="CO149" s="16">
        <f t="shared" si="1524"/>
        <v>1.1881140521849005E-2</v>
      </c>
      <c r="CP149" s="16">
        <f t="shared" si="1524"/>
        <v>1.1730486582779868E-2</v>
      </c>
      <c r="CQ149" s="16">
        <f t="shared" si="1524"/>
        <v>1.158357912474357E-2</v>
      </c>
      <c r="CR149" s="16">
        <f t="shared" si="1524"/>
        <v>1.1440280431170024E-2</v>
      </c>
      <c r="CS149" s="16">
        <f t="shared" si="1524"/>
        <v>1.1300459445902725E-2</v>
      </c>
      <c r="CT149" s="16">
        <f t="shared" si="1524"/>
        <v>1.1163991375630601E-2</v>
      </c>
      <c r="CU149" s="16">
        <f t="shared" si="1524"/>
        <v>1.1030757320448911E-2</v>
      </c>
      <c r="CV149" s="16">
        <f t="shared" si="1524"/>
        <v>1.090064393025501E-2</v>
      </c>
      <c r="CW149" s="16">
        <f t="shared" si="1524"/>
        <v>1.077354308489625E-2</v>
      </c>
      <c r="CX149" s="16">
        <f t="shared" si="1524"/>
        <v>1.0649351596176835E-2</v>
      </c>
      <c r="CY149" s="16">
        <f t="shared" si="1524"/>
        <v>1.0527970930001003E-2</v>
      </c>
      <c r="CZ149" s="16">
        <f t="shared" si="1524"/>
        <v>1.0409306947083211E-2</v>
      </c>
      <c r="DA149" s="16">
        <f t="shared" si="1524"/>
        <v>1.0293269660794326E-2</v>
      </c>
      <c r="DB149" s="16">
        <f t="shared" si="1524"/>
        <v>1.0179773010837332E-2</v>
      </c>
      <c r="DC149" s="16">
        <f t="shared" si="1524"/>
        <v>1.0068734651558732E-2</v>
      </c>
      <c r="DD149" s="16">
        <f t="shared" si="1524"/>
        <v>9.9600757538035913E-3</v>
      </c>
      <c r="DE149" s="16">
        <f t="shared" si="1524"/>
        <v>9.8537208193142812E-3</v>
      </c>
      <c r="DF149" s="16">
        <f t="shared" si="1524"/>
        <v>9.7495975067564099E-3</v>
      </c>
      <c r="DG149" s="16">
        <f t="shared" ref="DG149:EL149" si="1525">DG148*$H$11</f>
        <v>9.6476364685312843E-3</v>
      </c>
      <c r="DH149" s="16">
        <f t="shared" si="1525"/>
        <v>9.5477711976027693E-3</v>
      </c>
      <c r="DI149" s="16">
        <f t="shared" si="1525"/>
        <v>9.4499378836291718E-3</v>
      </c>
      <c r="DJ149" s="16">
        <f t="shared" si="1525"/>
        <v>9.3540752777474066E-3</v>
      </c>
    </row>
    <row r="150" spans="11:114" x14ac:dyDescent="0.35">
      <c r="K150" s="36"/>
    </row>
    <row r="151" spans="11:114" x14ac:dyDescent="0.35">
      <c r="K151" s="36"/>
      <c r="M151" s="32" t="s">
        <v>41</v>
      </c>
      <c r="O151" s="21">
        <f t="shared" ref="O151:AT151" si="1526">$H$14*$H$15</f>
        <v>0</v>
      </c>
      <c r="P151" s="21">
        <f t="shared" si="1526"/>
        <v>0</v>
      </c>
      <c r="Q151" s="21">
        <f t="shared" si="1526"/>
        <v>0</v>
      </c>
      <c r="R151" s="21">
        <f t="shared" si="1526"/>
        <v>0</v>
      </c>
      <c r="S151" s="21">
        <f t="shared" si="1526"/>
        <v>0</v>
      </c>
      <c r="T151" s="21">
        <f t="shared" si="1526"/>
        <v>0</v>
      </c>
      <c r="U151" s="21">
        <f t="shared" si="1526"/>
        <v>0</v>
      </c>
      <c r="V151" s="21">
        <f t="shared" si="1526"/>
        <v>0</v>
      </c>
      <c r="W151" s="21">
        <f t="shared" si="1526"/>
        <v>0</v>
      </c>
      <c r="X151" s="21">
        <f t="shared" si="1526"/>
        <v>0</v>
      </c>
      <c r="Y151" s="21">
        <f t="shared" si="1526"/>
        <v>0</v>
      </c>
      <c r="Z151" s="21">
        <f t="shared" si="1526"/>
        <v>0</v>
      </c>
      <c r="AA151" s="21">
        <f t="shared" si="1526"/>
        <v>0</v>
      </c>
      <c r="AB151" s="21">
        <f t="shared" si="1526"/>
        <v>0</v>
      </c>
      <c r="AC151" s="21">
        <f t="shared" si="1526"/>
        <v>0</v>
      </c>
      <c r="AD151" s="21">
        <f t="shared" si="1526"/>
        <v>0</v>
      </c>
      <c r="AE151" s="21">
        <f t="shared" si="1526"/>
        <v>0</v>
      </c>
      <c r="AF151" s="21">
        <f t="shared" si="1526"/>
        <v>0</v>
      </c>
      <c r="AG151" s="21">
        <f t="shared" si="1526"/>
        <v>0</v>
      </c>
      <c r="AH151" s="21">
        <f t="shared" si="1526"/>
        <v>0</v>
      </c>
      <c r="AI151" s="21">
        <f t="shared" si="1526"/>
        <v>0</v>
      </c>
      <c r="AJ151" s="21">
        <f t="shared" si="1526"/>
        <v>0</v>
      </c>
      <c r="AK151" s="21">
        <f t="shared" si="1526"/>
        <v>0</v>
      </c>
      <c r="AL151" s="21">
        <f t="shared" si="1526"/>
        <v>0</v>
      </c>
      <c r="AM151" s="21">
        <f t="shared" si="1526"/>
        <v>0</v>
      </c>
      <c r="AN151" s="21">
        <f t="shared" si="1526"/>
        <v>0</v>
      </c>
      <c r="AO151" s="21">
        <f t="shared" si="1526"/>
        <v>0</v>
      </c>
      <c r="AP151" s="21">
        <f t="shared" si="1526"/>
        <v>0</v>
      </c>
      <c r="AQ151" s="21">
        <f t="shared" si="1526"/>
        <v>0</v>
      </c>
      <c r="AR151" s="21">
        <f t="shared" si="1526"/>
        <v>0</v>
      </c>
      <c r="AS151" s="21">
        <f t="shared" si="1526"/>
        <v>0</v>
      </c>
      <c r="AT151" s="21">
        <f t="shared" si="1526"/>
        <v>0</v>
      </c>
      <c r="AU151" s="21">
        <f t="shared" ref="AU151:BZ151" si="1527">$H$14*$H$15</f>
        <v>0</v>
      </c>
      <c r="AV151" s="21">
        <f t="shared" si="1527"/>
        <v>0</v>
      </c>
      <c r="AW151" s="21">
        <f t="shared" si="1527"/>
        <v>0</v>
      </c>
      <c r="AX151" s="21">
        <f t="shared" si="1527"/>
        <v>0</v>
      </c>
      <c r="AY151" s="21">
        <f t="shared" si="1527"/>
        <v>0</v>
      </c>
      <c r="AZ151" s="21">
        <f t="shared" si="1527"/>
        <v>0</v>
      </c>
      <c r="BA151" s="21">
        <f t="shared" si="1527"/>
        <v>0</v>
      </c>
      <c r="BB151" s="21">
        <f t="shared" si="1527"/>
        <v>0</v>
      </c>
      <c r="BC151" s="21">
        <f t="shared" si="1527"/>
        <v>0</v>
      </c>
      <c r="BD151" s="21">
        <f t="shared" si="1527"/>
        <v>0</v>
      </c>
      <c r="BE151" s="21">
        <f t="shared" si="1527"/>
        <v>0</v>
      </c>
      <c r="BF151" s="21">
        <f t="shared" si="1527"/>
        <v>0</v>
      </c>
      <c r="BG151" s="21">
        <f t="shared" si="1527"/>
        <v>0</v>
      </c>
      <c r="BH151" s="21">
        <f t="shared" si="1527"/>
        <v>0</v>
      </c>
      <c r="BI151" s="21">
        <f t="shared" si="1527"/>
        <v>0</v>
      </c>
      <c r="BJ151" s="21">
        <f t="shared" si="1527"/>
        <v>0</v>
      </c>
      <c r="BK151" s="21">
        <f t="shared" si="1527"/>
        <v>0</v>
      </c>
      <c r="BL151" s="21">
        <f t="shared" si="1527"/>
        <v>0</v>
      </c>
      <c r="BM151" s="21">
        <f t="shared" si="1527"/>
        <v>0</v>
      </c>
      <c r="BN151" s="21">
        <f t="shared" si="1527"/>
        <v>0</v>
      </c>
      <c r="BO151" s="21">
        <f t="shared" si="1527"/>
        <v>0</v>
      </c>
      <c r="BP151" s="21">
        <f t="shared" si="1527"/>
        <v>0</v>
      </c>
      <c r="BQ151" s="21">
        <f t="shared" si="1527"/>
        <v>0</v>
      </c>
      <c r="BR151" s="21">
        <f t="shared" si="1527"/>
        <v>0</v>
      </c>
      <c r="BS151" s="21">
        <f t="shared" si="1527"/>
        <v>0</v>
      </c>
      <c r="BT151" s="21">
        <f t="shared" si="1527"/>
        <v>0</v>
      </c>
      <c r="BU151" s="21">
        <f t="shared" si="1527"/>
        <v>0</v>
      </c>
      <c r="BV151" s="21">
        <f t="shared" si="1527"/>
        <v>0</v>
      </c>
      <c r="BW151" s="21">
        <f t="shared" si="1527"/>
        <v>0</v>
      </c>
      <c r="BX151" s="21">
        <f t="shared" si="1527"/>
        <v>0</v>
      </c>
      <c r="BY151" s="21">
        <f t="shared" si="1527"/>
        <v>0</v>
      </c>
      <c r="BZ151" s="21">
        <f t="shared" si="1527"/>
        <v>0</v>
      </c>
      <c r="CA151" s="21">
        <f t="shared" ref="CA151:DJ151" si="1528">$H$14*$H$15</f>
        <v>0</v>
      </c>
      <c r="CB151" s="21">
        <f t="shared" si="1528"/>
        <v>0</v>
      </c>
      <c r="CC151" s="21">
        <f t="shared" si="1528"/>
        <v>0</v>
      </c>
      <c r="CD151" s="21">
        <f t="shared" si="1528"/>
        <v>0</v>
      </c>
      <c r="CE151" s="21">
        <f t="shared" si="1528"/>
        <v>0</v>
      </c>
      <c r="CF151" s="21">
        <f t="shared" si="1528"/>
        <v>0</v>
      </c>
      <c r="CG151" s="21">
        <f t="shared" si="1528"/>
        <v>0</v>
      </c>
      <c r="CH151" s="21">
        <f t="shared" si="1528"/>
        <v>0</v>
      </c>
      <c r="CI151" s="21">
        <f t="shared" si="1528"/>
        <v>0</v>
      </c>
      <c r="CJ151" s="21">
        <f t="shared" si="1528"/>
        <v>0</v>
      </c>
      <c r="CK151" s="21">
        <f t="shared" si="1528"/>
        <v>0</v>
      </c>
      <c r="CL151" s="21">
        <f t="shared" si="1528"/>
        <v>0</v>
      </c>
      <c r="CM151" s="21">
        <f t="shared" si="1528"/>
        <v>0</v>
      </c>
      <c r="CN151" s="21">
        <f t="shared" si="1528"/>
        <v>0</v>
      </c>
      <c r="CO151" s="21">
        <f t="shared" si="1528"/>
        <v>0</v>
      </c>
      <c r="CP151" s="21">
        <f t="shared" si="1528"/>
        <v>0</v>
      </c>
      <c r="CQ151" s="21">
        <f t="shared" si="1528"/>
        <v>0</v>
      </c>
      <c r="CR151" s="21">
        <f t="shared" si="1528"/>
        <v>0</v>
      </c>
      <c r="CS151" s="21">
        <f t="shared" si="1528"/>
        <v>0</v>
      </c>
      <c r="CT151" s="21">
        <f t="shared" si="1528"/>
        <v>0</v>
      </c>
      <c r="CU151" s="21">
        <f t="shared" si="1528"/>
        <v>0</v>
      </c>
      <c r="CV151" s="21">
        <f t="shared" si="1528"/>
        <v>0</v>
      </c>
      <c r="CW151" s="21">
        <f t="shared" si="1528"/>
        <v>0</v>
      </c>
      <c r="CX151" s="21">
        <f t="shared" si="1528"/>
        <v>0</v>
      </c>
      <c r="CY151" s="21">
        <f t="shared" si="1528"/>
        <v>0</v>
      </c>
      <c r="CZ151" s="21">
        <f t="shared" si="1528"/>
        <v>0</v>
      </c>
      <c r="DA151" s="21">
        <f t="shared" si="1528"/>
        <v>0</v>
      </c>
      <c r="DB151" s="21">
        <f t="shared" si="1528"/>
        <v>0</v>
      </c>
      <c r="DC151" s="21">
        <f t="shared" si="1528"/>
        <v>0</v>
      </c>
      <c r="DD151" s="21">
        <f t="shared" si="1528"/>
        <v>0</v>
      </c>
      <c r="DE151" s="21">
        <f t="shared" si="1528"/>
        <v>0</v>
      </c>
      <c r="DF151" s="21">
        <f t="shared" si="1528"/>
        <v>0</v>
      </c>
      <c r="DG151" s="21">
        <f t="shared" si="1528"/>
        <v>0</v>
      </c>
      <c r="DH151" s="21">
        <f t="shared" si="1528"/>
        <v>0</v>
      </c>
      <c r="DI151" s="21">
        <f t="shared" si="1528"/>
        <v>0</v>
      </c>
      <c r="DJ151" s="21">
        <f t="shared" si="1528"/>
        <v>0</v>
      </c>
    </row>
    <row r="152" spans="11:114" x14ac:dyDescent="0.35">
      <c r="K152" s="36"/>
      <c r="M152" s="15" t="s">
        <v>42</v>
      </c>
      <c r="O152" s="34">
        <f t="shared" ref="O152:AT152" si="1529">O151/(O131*$H$9)</f>
        <v>0</v>
      </c>
      <c r="P152" s="34">
        <f t="shared" si="1529"/>
        <v>0</v>
      </c>
      <c r="Q152" s="34">
        <f t="shared" si="1529"/>
        <v>0</v>
      </c>
      <c r="R152" s="34">
        <f t="shared" si="1529"/>
        <v>0</v>
      </c>
      <c r="S152" s="34">
        <f t="shared" si="1529"/>
        <v>0</v>
      </c>
      <c r="T152" s="34">
        <f t="shared" si="1529"/>
        <v>0</v>
      </c>
      <c r="U152" s="34">
        <f t="shared" si="1529"/>
        <v>0</v>
      </c>
      <c r="V152" s="34">
        <f t="shared" si="1529"/>
        <v>0</v>
      </c>
      <c r="W152" s="34">
        <f t="shared" si="1529"/>
        <v>0</v>
      </c>
      <c r="X152" s="34">
        <f t="shared" si="1529"/>
        <v>0</v>
      </c>
      <c r="Y152" s="34">
        <f t="shared" si="1529"/>
        <v>0</v>
      </c>
      <c r="Z152" s="34">
        <f t="shared" si="1529"/>
        <v>0</v>
      </c>
      <c r="AA152" s="34">
        <f t="shared" si="1529"/>
        <v>0</v>
      </c>
      <c r="AB152" s="34">
        <f t="shared" si="1529"/>
        <v>0</v>
      </c>
      <c r="AC152" s="34">
        <f t="shared" si="1529"/>
        <v>0</v>
      </c>
      <c r="AD152" s="34">
        <f t="shared" si="1529"/>
        <v>0</v>
      </c>
      <c r="AE152" s="34">
        <f t="shared" si="1529"/>
        <v>0</v>
      </c>
      <c r="AF152" s="34">
        <f t="shared" si="1529"/>
        <v>0</v>
      </c>
      <c r="AG152" s="34">
        <f t="shared" si="1529"/>
        <v>0</v>
      </c>
      <c r="AH152" s="34">
        <f t="shared" si="1529"/>
        <v>0</v>
      </c>
      <c r="AI152" s="34">
        <f t="shared" si="1529"/>
        <v>0</v>
      </c>
      <c r="AJ152" s="34">
        <f t="shared" si="1529"/>
        <v>0</v>
      </c>
      <c r="AK152" s="34">
        <f t="shared" si="1529"/>
        <v>0</v>
      </c>
      <c r="AL152" s="34">
        <f t="shared" si="1529"/>
        <v>0</v>
      </c>
      <c r="AM152" s="34">
        <f t="shared" si="1529"/>
        <v>0</v>
      </c>
      <c r="AN152" s="34">
        <f t="shared" si="1529"/>
        <v>0</v>
      </c>
      <c r="AO152" s="34">
        <f t="shared" si="1529"/>
        <v>0</v>
      </c>
      <c r="AP152" s="34">
        <f t="shared" si="1529"/>
        <v>0</v>
      </c>
      <c r="AQ152" s="34">
        <f t="shared" si="1529"/>
        <v>0</v>
      </c>
      <c r="AR152" s="34">
        <f t="shared" si="1529"/>
        <v>0</v>
      </c>
      <c r="AS152" s="34">
        <f t="shared" si="1529"/>
        <v>0</v>
      </c>
      <c r="AT152" s="34">
        <f t="shared" si="1529"/>
        <v>0</v>
      </c>
      <c r="AU152" s="34">
        <f t="shared" ref="AU152:BZ152" si="1530">AU151/(AU131*$H$9)</f>
        <v>0</v>
      </c>
      <c r="AV152" s="34">
        <f t="shared" si="1530"/>
        <v>0</v>
      </c>
      <c r="AW152" s="34">
        <f t="shared" si="1530"/>
        <v>0</v>
      </c>
      <c r="AX152" s="34">
        <f t="shared" si="1530"/>
        <v>0</v>
      </c>
      <c r="AY152" s="34">
        <f t="shared" si="1530"/>
        <v>0</v>
      </c>
      <c r="AZ152" s="34">
        <f t="shared" si="1530"/>
        <v>0</v>
      </c>
      <c r="BA152" s="34">
        <f t="shared" si="1530"/>
        <v>0</v>
      </c>
      <c r="BB152" s="34">
        <f t="shared" si="1530"/>
        <v>0</v>
      </c>
      <c r="BC152" s="34">
        <f t="shared" si="1530"/>
        <v>0</v>
      </c>
      <c r="BD152" s="34">
        <f t="shared" si="1530"/>
        <v>0</v>
      </c>
      <c r="BE152" s="34">
        <f t="shared" si="1530"/>
        <v>0</v>
      </c>
      <c r="BF152" s="34">
        <f t="shared" si="1530"/>
        <v>0</v>
      </c>
      <c r="BG152" s="34">
        <f t="shared" si="1530"/>
        <v>0</v>
      </c>
      <c r="BH152" s="34">
        <f t="shared" si="1530"/>
        <v>0</v>
      </c>
      <c r="BI152" s="34">
        <f t="shared" si="1530"/>
        <v>0</v>
      </c>
      <c r="BJ152" s="34">
        <f t="shared" si="1530"/>
        <v>0</v>
      </c>
      <c r="BK152" s="34">
        <f t="shared" si="1530"/>
        <v>0</v>
      </c>
      <c r="BL152" s="34">
        <f t="shared" si="1530"/>
        <v>0</v>
      </c>
      <c r="BM152" s="34">
        <f t="shared" si="1530"/>
        <v>0</v>
      </c>
      <c r="BN152" s="34">
        <f t="shared" si="1530"/>
        <v>0</v>
      </c>
      <c r="BO152" s="34">
        <f t="shared" si="1530"/>
        <v>0</v>
      </c>
      <c r="BP152" s="34">
        <f t="shared" si="1530"/>
        <v>0</v>
      </c>
      <c r="BQ152" s="34">
        <f t="shared" si="1530"/>
        <v>0</v>
      </c>
      <c r="BR152" s="34">
        <f t="shared" si="1530"/>
        <v>0</v>
      </c>
      <c r="BS152" s="34">
        <f t="shared" si="1530"/>
        <v>0</v>
      </c>
      <c r="BT152" s="34">
        <f t="shared" si="1530"/>
        <v>0</v>
      </c>
      <c r="BU152" s="34">
        <f t="shared" si="1530"/>
        <v>0</v>
      </c>
      <c r="BV152" s="34">
        <f t="shared" si="1530"/>
        <v>0</v>
      </c>
      <c r="BW152" s="34">
        <f t="shared" si="1530"/>
        <v>0</v>
      </c>
      <c r="BX152" s="34">
        <f t="shared" si="1530"/>
        <v>0</v>
      </c>
      <c r="BY152" s="34">
        <f t="shared" si="1530"/>
        <v>0</v>
      </c>
      <c r="BZ152" s="34">
        <f t="shared" si="1530"/>
        <v>0</v>
      </c>
      <c r="CA152" s="34">
        <f t="shared" ref="CA152:DF152" si="1531">CA151/(CA131*$H$9)</f>
        <v>0</v>
      </c>
      <c r="CB152" s="34">
        <f t="shared" si="1531"/>
        <v>0</v>
      </c>
      <c r="CC152" s="34">
        <f t="shared" si="1531"/>
        <v>0</v>
      </c>
      <c r="CD152" s="34">
        <f t="shared" si="1531"/>
        <v>0</v>
      </c>
      <c r="CE152" s="34">
        <f t="shared" si="1531"/>
        <v>0</v>
      </c>
      <c r="CF152" s="34">
        <f t="shared" si="1531"/>
        <v>0</v>
      </c>
      <c r="CG152" s="34">
        <f t="shared" si="1531"/>
        <v>0</v>
      </c>
      <c r="CH152" s="34">
        <f t="shared" si="1531"/>
        <v>0</v>
      </c>
      <c r="CI152" s="34">
        <f t="shared" si="1531"/>
        <v>0</v>
      </c>
      <c r="CJ152" s="34">
        <f t="shared" si="1531"/>
        <v>0</v>
      </c>
      <c r="CK152" s="34">
        <f t="shared" si="1531"/>
        <v>0</v>
      </c>
      <c r="CL152" s="34">
        <f t="shared" si="1531"/>
        <v>0</v>
      </c>
      <c r="CM152" s="34">
        <f t="shared" si="1531"/>
        <v>0</v>
      </c>
      <c r="CN152" s="34">
        <f t="shared" si="1531"/>
        <v>0</v>
      </c>
      <c r="CO152" s="34">
        <f t="shared" si="1531"/>
        <v>0</v>
      </c>
      <c r="CP152" s="34">
        <f t="shared" si="1531"/>
        <v>0</v>
      </c>
      <c r="CQ152" s="34">
        <f t="shared" si="1531"/>
        <v>0</v>
      </c>
      <c r="CR152" s="34">
        <f t="shared" si="1531"/>
        <v>0</v>
      </c>
      <c r="CS152" s="34">
        <f t="shared" si="1531"/>
        <v>0</v>
      </c>
      <c r="CT152" s="34">
        <f t="shared" si="1531"/>
        <v>0</v>
      </c>
      <c r="CU152" s="34">
        <f t="shared" si="1531"/>
        <v>0</v>
      </c>
      <c r="CV152" s="34">
        <f t="shared" si="1531"/>
        <v>0</v>
      </c>
      <c r="CW152" s="34">
        <f t="shared" si="1531"/>
        <v>0</v>
      </c>
      <c r="CX152" s="34">
        <f t="shared" si="1531"/>
        <v>0</v>
      </c>
      <c r="CY152" s="34">
        <f t="shared" si="1531"/>
        <v>0</v>
      </c>
      <c r="CZ152" s="34">
        <f t="shared" si="1531"/>
        <v>0</v>
      </c>
      <c r="DA152" s="34">
        <f t="shared" si="1531"/>
        <v>0</v>
      </c>
      <c r="DB152" s="34">
        <f t="shared" si="1531"/>
        <v>0</v>
      </c>
      <c r="DC152" s="34">
        <f t="shared" si="1531"/>
        <v>0</v>
      </c>
      <c r="DD152" s="34">
        <f t="shared" si="1531"/>
        <v>0</v>
      </c>
      <c r="DE152" s="34">
        <f t="shared" si="1531"/>
        <v>0</v>
      </c>
      <c r="DF152" s="34">
        <f t="shared" si="1531"/>
        <v>0</v>
      </c>
      <c r="DG152" s="34">
        <f t="shared" ref="DG152:EL152" si="1532">DG151/(DG131*$H$9)</f>
        <v>0</v>
      </c>
      <c r="DH152" s="34">
        <f t="shared" si="1532"/>
        <v>0</v>
      </c>
      <c r="DI152" s="34">
        <f t="shared" si="1532"/>
        <v>0</v>
      </c>
      <c r="DJ152" s="34">
        <f t="shared" si="1532"/>
        <v>0</v>
      </c>
    </row>
    <row r="153" spans="11:114" x14ac:dyDescent="0.35">
      <c r="K153" s="36"/>
    </row>
    <row r="154" spans="11:114" x14ac:dyDescent="0.35">
      <c r="K154" s="36"/>
      <c r="M154" s="2" t="s">
        <v>58</v>
      </c>
      <c r="O154" s="34">
        <f>SUM(O152,O149,O143,O141,O139)</f>
        <v>967.66666666666663</v>
      </c>
      <c r="P154" s="34">
        <f t="shared" ref="P154:CA154" si="1533">SUM(P152,P149,P143,P141,P139)</f>
        <v>483.82833333333332</v>
      </c>
      <c r="Q154" s="34">
        <f t="shared" si="1533"/>
        <v>322.5502878210674</v>
      </c>
      <c r="R154" s="34">
        <f t="shared" si="1533"/>
        <v>241.91169166666666</v>
      </c>
      <c r="S154" s="34">
        <f t="shared" si="1533"/>
        <v>193.52872013836961</v>
      </c>
      <c r="T154" s="34">
        <f t="shared" si="1533"/>
        <v>161.27350358253943</v>
      </c>
      <c r="U154" s="34">
        <f t="shared" si="1533"/>
        <v>138.23412087553078</v>
      </c>
      <c r="V154" s="34">
        <f t="shared" si="1533"/>
        <v>120.95462070833332</v>
      </c>
      <c r="W154" s="34">
        <f t="shared" si="1533"/>
        <v>107.51503444455304</v>
      </c>
      <c r="X154" s="34">
        <f t="shared" si="1533"/>
        <v>96.763383135159614</v>
      </c>
      <c r="Y154" s="34">
        <f t="shared" si="1533"/>
        <v>87.966590517736719</v>
      </c>
      <c r="Z154" s="34">
        <f t="shared" si="1533"/>
        <v>80.635939828912583</v>
      </c>
      <c r="AA154" s="34">
        <f t="shared" si="1533"/>
        <v>74.433089160241323</v>
      </c>
      <c r="AB154" s="34">
        <f t="shared" si="1533"/>
        <v>69.116366023863918</v>
      </c>
      <c r="AC154" s="34">
        <f t="shared" si="1533"/>
        <v>64.508544133645103</v>
      </c>
      <c r="AD154" s="34">
        <f t="shared" si="1533"/>
        <v>60.476703917291665</v>
      </c>
      <c r="AE154" s="34">
        <f t="shared" si="1533"/>
        <v>56.919201097298746</v>
      </c>
      <c r="AF154" s="34">
        <f t="shared" si="1533"/>
        <v>53.756979087090784</v>
      </c>
      <c r="AG154" s="34">
        <f t="shared" si="1533"/>
        <v>50.92762484666256</v>
      </c>
      <c r="AH154" s="34">
        <f t="shared" si="1533"/>
        <v>48.381207985237346</v>
      </c>
      <c r="AI154" s="34">
        <f t="shared" si="1533"/>
        <v>46.07730869423203</v>
      </c>
      <c r="AJ154" s="34">
        <f t="shared" si="1533"/>
        <v>43.982856245673617</v>
      </c>
      <c r="AK154" s="34">
        <f t="shared" si="1533"/>
        <v>42.070531361795247</v>
      </c>
      <c r="AL154" s="34">
        <f t="shared" si="1533"/>
        <v>40.317567993089511</v>
      </c>
      <c r="AM154" s="34">
        <f t="shared" si="1533"/>
        <v>38.704842670248944</v>
      </c>
      <c r="AN154" s="34">
        <f t="shared" si="1533"/>
        <v>37.216174006114322</v>
      </c>
      <c r="AO154" s="34">
        <f t="shared" si="1533"/>
        <v>35.837777864195573</v>
      </c>
      <c r="AP154" s="34">
        <f t="shared" si="1533"/>
        <v>34.557839277050739</v>
      </c>
      <c r="AQ154" s="34">
        <f t="shared" si="1533"/>
        <v>33.366172933470686</v>
      </c>
      <c r="AR154" s="34">
        <f t="shared" si="1533"/>
        <v>32.25395156837655</v>
      </c>
      <c r="AS154" s="34">
        <f t="shared" si="1533"/>
        <v>31.213486922530628</v>
      </c>
      <c r="AT154" s="34">
        <f t="shared" si="1533"/>
        <v>30.238051772392708</v>
      </c>
      <c r="AU154" s="34">
        <f t="shared" si="1533"/>
        <v>29.321734318256226</v>
      </c>
      <c r="AV154" s="34">
        <f t="shared" si="1533"/>
        <v>28.459318268653078</v>
      </c>
      <c r="AW154" s="34">
        <f t="shared" si="1533"/>
        <v>27.646183481763558</v>
      </c>
      <c r="AX154" s="34">
        <f t="shared" si="1533"/>
        <v>26.878223166628459</v>
      </c>
      <c r="AY154" s="34">
        <f t="shared" si="1533"/>
        <v>26.15177451122176</v>
      </c>
      <c r="AZ154" s="34">
        <f t="shared" si="1533"/>
        <v>25.463560264010248</v>
      </c>
      <c r="BA154" s="34">
        <f t="shared" si="1533"/>
        <v>24.81063930298572</v>
      </c>
      <c r="BB154" s="34">
        <f t="shared" si="1533"/>
        <v>24.190364619359151</v>
      </c>
      <c r="BC154" s="34">
        <f t="shared" si="1533"/>
        <v>23.600347449996452</v>
      </c>
      <c r="BD154" s="34">
        <f t="shared" si="1533"/>
        <v>23.03842653380358</v>
      </c>
      <c r="BE154" s="34">
        <f t="shared" si="1533"/>
        <v>22.502641657928162</v>
      </c>
      <c r="BF154" s="34">
        <f t="shared" si="1533"/>
        <v>21.991210811305407</v>
      </c>
      <c r="BG154" s="34">
        <f t="shared" si="1533"/>
        <v>21.502510384404882</v>
      </c>
      <c r="BH154" s="34">
        <f t="shared" si="1533"/>
        <v>21.035057951624879</v>
      </c>
      <c r="BI154" s="34">
        <f t="shared" si="1533"/>
        <v>20.58749725168402</v>
      </c>
      <c r="BJ154" s="34">
        <f t="shared" si="1533"/>
        <v>20.158585045468193</v>
      </c>
      <c r="BK154" s="34">
        <f t="shared" si="1533"/>
        <v>19.747179583124407</v>
      </c>
      <c r="BL154" s="34">
        <f t="shared" si="1533"/>
        <v>19.352230455106561</v>
      </c>
      <c r="BM154" s="34">
        <f t="shared" si="1533"/>
        <v>18.972769637218548</v>
      </c>
      <c r="BN154" s="34">
        <f t="shared" si="1533"/>
        <v>18.607903568924026</v>
      </c>
      <c r="BO154" s="34">
        <f t="shared" si="1533"/>
        <v>18.256806128453317</v>
      </c>
      <c r="BP154" s="34">
        <f t="shared" si="1533"/>
        <v>17.91871238845582</v>
      </c>
      <c r="BQ154" s="34">
        <f t="shared" si="1533"/>
        <v>17.592913052855543</v>
      </c>
      <c r="BR154" s="34">
        <f t="shared" si="1533"/>
        <v>17.278749489759164</v>
      </c>
      <c r="BS154" s="34">
        <f t="shared" si="1533"/>
        <v>16.975609287217136</v>
      </c>
      <c r="BT154" s="34">
        <f t="shared" si="1533"/>
        <v>16.682922268734657</v>
      </c>
      <c r="BU154" s="34">
        <f t="shared" si="1533"/>
        <v>16.400156913985882</v>
      </c>
      <c r="BV154" s="34">
        <f t="shared" si="1533"/>
        <v>16.1268171374575</v>
      </c>
      <c r="BW154" s="34">
        <f t="shared" si="1533"/>
        <v>15.862439383947841</v>
      </c>
      <c r="BX154" s="34">
        <f t="shared" si="1533"/>
        <v>15.606590005147286</v>
      </c>
      <c r="BY154" s="34">
        <f t="shared" si="1533"/>
        <v>15.358862886068792</v>
      </c>
      <c r="BZ154" s="34">
        <f t="shared" si="1533"/>
        <v>15.118877294001056</v>
      </c>
      <c r="CA154" s="34">
        <f t="shared" si="1533"/>
        <v>14.886275926020321</v>
      </c>
      <c r="CB154" s="34">
        <f t="shared" ref="CB154:DJ154" si="1534">SUM(CB152,CB149,CB143,CB141,CB139)</f>
        <v>14.660723134001479</v>
      </c>
      <c r="CC154" s="34">
        <f t="shared" si="1534"/>
        <v>14.441903308583823</v>
      </c>
      <c r="CD154" s="34">
        <f t="shared" si="1534"/>
        <v>14.229519405728372</v>
      </c>
      <c r="CE154" s="34">
        <f t="shared" si="1534"/>
        <v>14.023291601400901</v>
      </c>
      <c r="CF154" s="34">
        <f t="shared" si="1534"/>
        <v>13.822956061568199</v>
      </c>
      <c r="CG154" s="34">
        <f t="shared" si="1534"/>
        <v>13.628263816138482</v>
      </c>
      <c r="CH154" s="34">
        <f t="shared" si="1534"/>
        <v>13.438979726740346</v>
      </c>
      <c r="CI154" s="34">
        <f t="shared" si="1534"/>
        <v>13.254881539342016</v>
      </c>
      <c r="CJ154" s="34">
        <f t="shared" si="1534"/>
        <v>13.075759013685403</v>
      </c>
      <c r="CK154" s="34">
        <f t="shared" si="1534"/>
        <v>12.901413122365623</v>
      </c>
      <c r="CL154" s="34">
        <f t="shared" si="1534"/>
        <v>12.731655313141212</v>
      </c>
      <c r="CM154" s="34">
        <f t="shared" si="1534"/>
        <v>12.566306828726802</v>
      </c>
      <c r="CN154" s="34">
        <f t="shared" si="1534"/>
        <v>12.405198078909553</v>
      </c>
      <c r="CO154" s="34">
        <f t="shared" si="1534"/>
        <v>12.248168060353073</v>
      </c>
      <c r="CP154" s="34">
        <f t="shared" si="1534"/>
        <v>12.095063819916113</v>
      </c>
      <c r="CQ154" s="34">
        <f t="shared" si="1534"/>
        <v>11.945739957725564</v>
      </c>
      <c r="CR154" s="34">
        <f t="shared" si="1534"/>
        <v>11.800058166610032</v>
      </c>
      <c r="CS154" s="34">
        <f t="shared" si="1534"/>
        <v>11.657886804827429</v>
      </c>
      <c r="CT154" s="34">
        <f t="shared" si="1534"/>
        <v>11.519100499312138</v>
      </c>
      <c r="CU154" s="34">
        <f t="shared" si="1534"/>
        <v>11.383579776928292</v>
      </c>
      <c r="CV154" s="34">
        <f t="shared" si="1534"/>
        <v>11.251210721449635</v>
      </c>
      <c r="CW154" s="34">
        <f t="shared" si="1534"/>
        <v>11.121884654196007</v>
      </c>
      <c r="CX154" s="34">
        <f t="shared" si="1534"/>
        <v>10.995497836444663</v>
      </c>
      <c r="CY154" s="34">
        <f t="shared" si="1534"/>
        <v>10.871951191903783</v>
      </c>
      <c r="CZ154" s="34">
        <f t="shared" si="1534"/>
        <v>10.751150047687823</v>
      </c>
      <c r="DA154" s="34">
        <f t="shared" si="1534"/>
        <v>10.633003892371416</v>
      </c>
      <c r="DB154" s="34">
        <f t="shared" si="1534"/>
        <v>10.517426149822432</v>
      </c>
      <c r="DC154" s="34">
        <f t="shared" si="1534"/>
        <v>10.404333967626469</v>
      </c>
      <c r="DD154" s="34">
        <f t="shared" si="1534"/>
        <v>10.293648019016214</v>
      </c>
      <c r="DE154" s="34">
        <f t="shared" si="1534"/>
        <v>10.185292317310541</v>
      </c>
      <c r="DF154" s="34">
        <f t="shared" si="1534"/>
        <v>10.079194041951201</v>
      </c>
      <c r="DG154" s="34">
        <f t="shared" si="1534"/>
        <v>9.9752833753001457</v>
      </c>
      <c r="DH154" s="34">
        <f t="shared" si="1534"/>
        <v>9.8734933494288946</v>
      </c>
      <c r="DI154" s="34">
        <f t="shared" si="1534"/>
        <v>9.7737597021933951</v>
      </c>
      <c r="DJ154" s="34">
        <f t="shared" si="1534"/>
        <v>9.6760207419444146</v>
      </c>
    </row>
    <row r="155" spans="11:114" x14ac:dyDescent="0.35">
      <c r="K155" s="36"/>
    </row>
    <row r="156" spans="11:114" x14ac:dyDescent="0.35">
      <c r="K156" s="36"/>
    </row>
    <row r="157" spans="11:114" x14ac:dyDescent="0.35">
      <c r="K157" s="36"/>
    </row>
    <row r="158" spans="11:114" x14ac:dyDescent="0.35">
      <c r="K158" s="36" t="s">
        <v>69</v>
      </c>
      <c r="M158" s="37" t="s">
        <v>68</v>
      </c>
      <c r="O158">
        <f t="shared" ref="O158:AT158" si="1535">MAX(O5,O31)</f>
        <v>3</v>
      </c>
      <c r="P158">
        <f t="shared" si="1535"/>
        <v>2.9699999999999998</v>
      </c>
      <c r="Q158">
        <f t="shared" si="1535"/>
        <v>2.9484866954425093</v>
      </c>
      <c r="R158">
        <f t="shared" si="1535"/>
        <v>2.9316650215818818</v>
      </c>
      <c r="S158">
        <f t="shared" si="1535"/>
        <v>2.9178364175600193</v>
      </c>
      <c r="T158">
        <f t="shared" si="1535"/>
        <v>2.9060888287335125</v>
      </c>
      <c r="U158">
        <f t="shared" si="1535"/>
        <v>2.895874229650103</v>
      </c>
      <c r="V158">
        <f t="shared" si="1535"/>
        <v>2.8868369509438399</v>
      </c>
      <c r="W158">
        <f t="shared" si="1535"/>
        <v>2.8787327828109084</v>
      </c>
      <c r="X158">
        <f t="shared" si="1535"/>
        <v>2.871386660674129</v>
      </c>
      <c r="Y158">
        <f t="shared" si="1535"/>
        <v>2.8646687360472352</v>
      </c>
      <c r="Z158">
        <f t="shared" si="1535"/>
        <v>2.8584799969523789</v>
      </c>
      <c r="AA158">
        <f t="shared" si="1535"/>
        <v>2.8527431952758633</v>
      </c>
      <c r="AB158">
        <f t="shared" si="1535"/>
        <v>2.8473968886452057</v>
      </c>
      <c r="AC158">
        <f t="shared" si="1535"/>
        <v>2.8423913943247014</v>
      </c>
      <c r="AD158">
        <f t="shared" si="1535"/>
        <v>2.8376859621794077</v>
      </c>
      <c r="AE158">
        <f t="shared" si="1535"/>
        <v>2.8332467503956935</v>
      </c>
      <c r="AF158">
        <f t="shared" si="1535"/>
        <v>2.8290453447621835</v>
      </c>
      <c r="AG158">
        <f t="shared" si="1535"/>
        <v>2.8250576550705051</v>
      </c>
      <c r="AH158">
        <f t="shared" si="1535"/>
        <v>2.8212630788276924</v>
      </c>
      <c r="AI158">
        <f t="shared" si="1535"/>
        <v>2.8176438580845447</v>
      </c>
      <c r="AJ158">
        <f t="shared" si="1535"/>
        <v>2.8141845781708259</v>
      </c>
      <c r="AK158">
        <f t="shared" si="1535"/>
        <v>2.8108717723145036</v>
      </c>
      <c r="AL158">
        <f t="shared" si="1535"/>
        <v>2.8076936063668483</v>
      </c>
      <c r="AM158">
        <f t="shared" si="1535"/>
        <v>2.804639624897701</v>
      </c>
      <c r="AN158">
        <f t="shared" si="1535"/>
        <v>2.8017005448498864</v>
      </c>
      <c r="AO158">
        <f t="shared" si="1535"/>
        <v>2.7988680864395783</v>
      </c>
      <c r="AP158">
        <f t="shared" si="1535"/>
        <v>2.796134833509512</v>
      </c>
      <c r="AQ158">
        <f t="shared" si="1535"/>
        <v>2.7934941173815329</v>
      </c>
      <c r="AR158">
        <f t="shared" si="1535"/>
        <v>2.790939919614178</v>
      </c>
      <c r="AS158">
        <f t="shared" si="1535"/>
        <v>2.7884667900865359</v>
      </c>
      <c r="AT158">
        <f t="shared" si="1535"/>
        <v>2.7860697775963317</v>
      </c>
      <c r="AU158">
        <f t="shared" ref="AU158:BZ158" si="1536">MAX(AU5,AU31)</f>
        <v>2.7837443707446408</v>
      </c>
      <c r="AV158">
        <f t="shared" si="1536"/>
        <v>2.7814864473291849</v>
      </c>
      <c r="AW158">
        <f t="shared" si="1536"/>
        <v>2.7792922308168841</v>
      </c>
      <c r="AX158">
        <f t="shared" si="1536"/>
        <v>2.7771582527389889</v>
      </c>
      <c r="AY158">
        <f t="shared" si="1536"/>
        <v>2.7750813200668714</v>
      </c>
      <c r="AZ158">
        <f t="shared" si="1536"/>
        <v>2.7730584867968981</v>
      </c>
      <c r="BA158">
        <f t="shared" si="1536"/>
        <v>2.771087029108815</v>
      </c>
      <c r="BB158">
        <f t="shared" si="1536"/>
        <v>2.7691644235713442</v>
      </c>
      <c r="BC158">
        <f t="shared" si="1536"/>
        <v>2.7672883279569942</v>
      </c>
      <c r="BD158">
        <f t="shared" si="1536"/>
        <v>2.7654565642998552</v>
      </c>
      <c r="BE158">
        <f t="shared" si="1536"/>
        <v>2.763667103888761</v>
      </c>
      <c r="BF158">
        <f t="shared" si="1536"/>
        <v>2.761918053936359</v>
      </c>
      <c r="BG158">
        <f t="shared" si="1536"/>
        <v>2.760207645704317</v>
      </c>
      <c r="BH158">
        <f t="shared" si="1536"/>
        <v>2.7585342238978297</v>
      </c>
      <c r="BI158">
        <f t="shared" si="1536"/>
        <v>2.7568962371699701</v>
      </c>
      <c r="BJ158">
        <f t="shared" si="1536"/>
        <v>2.7552922295993323</v>
      </c>
      <c r="BK158">
        <f t="shared" si="1536"/>
        <v>2.7537208330236247</v>
      </c>
      <c r="BL158">
        <f t="shared" si="1536"/>
        <v>2.752180760128061</v>
      </c>
      <c r="BM158">
        <f t="shared" si="1536"/>
        <v>2.7506707982010692</v>
      </c>
      <c r="BN158">
        <f t="shared" si="1536"/>
        <v>2.7491898034814612</v>
      </c>
      <c r="BO158">
        <f t="shared" si="1536"/>
        <v>2.7477366960310565</v>
      </c>
      <c r="BP158">
        <f t="shared" si="1536"/>
        <v>2.7463104550752244</v>
      </c>
      <c r="BQ158">
        <f t="shared" si="1536"/>
        <v>2.7449101147610002</v>
      </c>
      <c r="BR158">
        <f t="shared" si="1536"/>
        <v>2.7435347602886568</v>
      </c>
      <c r="BS158">
        <f t="shared" si="1536"/>
        <v>2.7421835243779573</v>
      </c>
      <c r="BT158">
        <f t="shared" si="1536"/>
        <v>2.7408555840349265</v>
      </c>
      <c r="BU158">
        <f t="shared" si="1536"/>
        <v>2.7395501575889778</v>
      </c>
      <c r="BV158">
        <f t="shared" si="1536"/>
        <v>2.7382665019737229</v>
      </c>
      <c r="BW158">
        <f t="shared" si="1536"/>
        <v>2.7370039102277897</v>
      </c>
      <c r="BX158">
        <f t="shared" si="1536"/>
        <v>2.7357617091946338</v>
      </c>
      <c r="BY158">
        <f t="shared" si="1536"/>
        <v>2.7345392574026239</v>
      </c>
      <c r="BZ158">
        <f t="shared" si="1536"/>
        <v>2.7333359431087079</v>
      </c>
      <c r="CA158">
        <f t="shared" ref="CA158:DJ158" si="1537">MAX(CA5,CA31)</f>
        <v>2.732151182490743</v>
      </c>
      <c r="CB158">
        <f t="shared" si="1537"/>
        <v>2.7309844179751366</v>
      </c>
      <c r="CC158">
        <f t="shared" si="1537"/>
        <v>2.7298351166878203</v>
      </c>
      <c r="CD158">
        <f t="shared" si="1537"/>
        <v>2.7287027690178043</v>
      </c>
      <c r="CE158">
        <f t="shared" si="1537"/>
        <v>2.7275868872836333</v>
      </c>
      <c r="CF158">
        <f t="shared" si="1537"/>
        <v>2.7264870044940199</v>
      </c>
      <c r="CG158">
        <f t="shared" si="1537"/>
        <v>2.7254026731947918</v>
      </c>
      <c r="CH158">
        <f t="shared" si="1537"/>
        <v>2.7243334643950363</v>
      </c>
      <c r="CI158">
        <f t="shared" si="1537"/>
        <v>2.7232789665659989</v>
      </c>
      <c r="CJ158">
        <f t="shared" si="1537"/>
        <v>2.7222387847069074</v>
      </c>
      <c r="CK158">
        <f t="shared" si="1537"/>
        <v>2.7212125394724205</v>
      </c>
      <c r="CL158">
        <f t="shared" si="1537"/>
        <v>2.7201998663568849</v>
      </c>
      <c r="CM158">
        <f t="shared" si="1537"/>
        <v>2.7192004149310258</v>
      </c>
      <c r="CN158">
        <f t="shared" si="1537"/>
        <v>2.718213848127069</v>
      </c>
      <c r="CO158">
        <f t="shared" si="1537"/>
        <v>2.717239841568666</v>
      </c>
      <c r="CP158">
        <f t="shared" si="1537"/>
        <v>2.7162780829422801</v>
      </c>
      <c r="CQ158">
        <f t="shared" si="1537"/>
        <v>2.7153282714070071</v>
      </c>
      <c r="CR158">
        <f t="shared" si="1537"/>
        <v>2.7143901170400357</v>
      </c>
      <c r="CS158">
        <f t="shared" si="1537"/>
        <v>2.7134633403152</v>
      </c>
      <c r="CT158">
        <f t="shared" si="1537"/>
        <v>2.7125476716122812</v>
      </c>
      <c r="CU158">
        <f t="shared" si="1537"/>
        <v>2.7116428507549095</v>
      </c>
      <c r="CV158">
        <f t="shared" si="1537"/>
        <v>2.7107486265750893</v>
      </c>
      <c r="CW158">
        <f t="shared" si="1537"/>
        <v>2.7098647565025256</v>
      </c>
      <c r="CX158">
        <f t="shared" si="1537"/>
        <v>2.7089910061770812</v>
      </c>
      <c r="CY158">
        <f t="shared" si="1537"/>
        <v>2.7081271490828125</v>
      </c>
      <c r="CZ158">
        <f t="shared" si="1537"/>
        <v>2.7072729662021655</v>
      </c>
      <c r="DA158">
        <f t="shared" si="1537"/>
        <v>2.7064282456890063</v>
      </c>
      <c r="DB158">
        <f t="shared" si="1537"/>
        <v>2.7055927825592754</v>
      </c>
      <c r="DC158">
        <f t="shared" si="1537"/>
        <v>2.7047663783981357</v>
      </c>
      <c r="DD158">
        <f t="shared" si="1537"/>
        <v>2.7039488410825672</v>
      </c>
      <c r="DE158">
        <f t="shared" si="1537"/>
        <v>2.7031399845184465</v>
      </c>
      <c r="DF158">
        <f t="shared" si="1537"/>
        <v>2.70233962839121</v>
      </c>
      <c r="DG158">
        <f t="shared" si="1537"/>
        <v>2.7015475979292694</v>
      </c>
      <c r="DH158">
        <f t="shared" si="1537"/>
        <v>2.700763723679398</v>
      </c>
      <c r="DI158">
        <f t="shared" si="1537"/>
        <v>2.6999878412933822</v>
      </c>
      <c r="DJ158">
        <f t="shared" si="1537"/>
        <v>2.6992197913252536</v>
      </c>
    </row>
    <row r="159" spans="11:114" x14ac:dyDescent="0.35">
      <c r="K159" s="36" t="s">
        <v>70</v>
      </c>
      <c r="M159" s="37" t="s">
        <v>68</v>
      </c>
      <c r="O159">
        <f>MAX(O57,O83)</f>
        <v>1.8</v>
      </c>
      <c r="P159">
        <f t="shared" ref="P159:CA159" si="1538">MAX(P57,P83)</f>
        <v>1.4624999999999999</v>
      </c>
      <c r="Q159">
        <f t="shared" si="1538"/>
        <v>1.4359594832379721</v>
      </c>
      <c r="R159">
        <f t="shared" si="1538"/>
        <v>1.4154071124284791</v>
      </c>
      <c r="S159">
        <f t="shared" si="1538"/>
        <v>1.3986415726864911</v>
      </c>
      <c r="T159">
        <f t="shared" si="1538"/>
        <v>1.384490398443446</v>
      </c>
      <c r="U159">
        <f t="shared" si="1538"/>
        <v>1.3722537119671794</v>
      </c>
      <c r="V159">
        <f t="shared" si="1538"/>
        <v>1.361479810471282</v>
      </c>
      <c r="W159">
        <f t="shared" si="1538"/>
        <v>1.3518600394324851</v>
      </c>
      <c r="X159">
        <f t="shared" si="1538"/>
        <v>1.343174079792498</v>
      </c>
      <c r="Y159">
        <f t="shared" si="1538"/>
        <v>1.3352591428761662</v>
      </c>
      <c r="Z159">
        <f t="shared" si="1538"/>
        <v>1.3279915310420531</v>
      </c>
      <c r="AA159">
        <f t="shared" si="1538"/>
        <v>1.3212750444880532</v>
      </c>
      <c r="AB159">
        <f t="shared" si="1538"/>
        <v>1.3150333922713424</v>
      </c>
      <c r="AC159">
        <f t="shared" si="1538"/>
        <v>1.3092050539116555</v>
      </c>
      <c r="AD159">
        <f t="shared" si="1538"/>
        <v>1.3037396989796772</v>
      </c>
      <c r="AE159">
        <f t="shared" si="1538"/>
        <v>1.2985956299006378</v>
      </c>
      <c r="AF159">
        <f t="shared" si="1538"/>
        <v>1.2937379158820472</v>
      </c>
      <c r="AG159">
        <f t="shared" si="1538"/>
        <v>1.2891370052289213</v>
      </c>
      <c r="AH159">
        <f t="shared" si="1538"/>
        <v>1.2847676760115243</v>
      </c>
      <c r="AI159">
        <f t="shared" si="1538"/>
        <v>1.2806082306673481</v>
      </c>
      <c r="AJ159">
        <f t="shared" si="1538"/>
        <v>1.276639869501887</v>
      </c>
      <c r="AK159">
        <f t="shared" si="1538"/>
        <v>1.2728461974266707</v>
      </c>
      <c r="AL159">
        <f t="shared" si="1538"/>
        <v>1.2692128313182041</v>
      </c>
      <c r="AM159">
        <f t="shared" si="1538"/>
        <v>1.2657270843331829</v>
      </c>
      <c r="AN159">
        <f t="shared" si="1538"/>
        <v>1.2623777097645239</v>
      </c>
      <c r="AO159">
        <f t="shared" si="1538"/>
        <v>1.2591546914541025</v>
      </c>
      <c r="AP159">
        <f t="shared" si="1538"/>
        <v>1.2560490709657917</v>
      </c>
      <c r="AQ159">
        <f t="shared" si="1538"/>
        <v>1.2530528040458668</v>
      </c>
      <c r="AR159">
        <f t="shared" si="1538"/>
        <v>1.250158640612079</v>
      </c>
      <c r="AS159">
        <f t="shared" si="1538"/>
        <v>1.2473600237917475</v>
      </c>
      <c r="AT159">
        <f t="shared" si="1538"/>
        <v>1.2446510044935679</v>
      </c>
      <c r="AU159">
        <f t="shared" si="1538"/>
        <v>1.2420261687319956</v>
      </c>
      <c r="AV159">
        <f t="shared" si="1538"/>
        <v>1.2394805754870606</v>
      </c>
      <c r="AW159">
        <f t="shared" si="1538"/>
        <v>1.2370097033194454</v>
      </c>
      <c r="AX159">
        <f t="shared" si="1538"/>
        <v>1.2346094043018971</v>
      </c>
      <c r="AY159">
        <f t="shared" si="1538"/>
        <v>1.2322758640965272</v>
      </c>
      <c r="AZ159">
        <f t="shared" si="1538"/>
        <v>1.2300055672202772</v>
      </c>
      <c r="BA159">
        <f t="shared" si="1538"/>
        <v>1.2277952667104834</v>
      </c>
      <c r="BB159">
        <f t="shared" si="1538"/>
        <v>1.2256419575386448</v>
      </c>
      <c r="BC159">
        <f t="shared" si="1538"/>
        <v>1.2235428532304131</v>
      </c>
      <c r="BD159">
        <f t="shared" si="1538"/>
        <v>1.221495365239085</v>
      </c>
      <c r="BE159">
        <f t="shared" si="1538"/>
        <v>1.2194970846926969</v>
      </c>
      <c r="BF159">
        <f t="shared" si="1538"/>
        <v>1.2175457661945865</v>
      </c>
      <c r="BG159">
        <f t="shared" si="1538"/>
        <v>1.2156393134065211</v>
      </c>
      <c r="BH159">
        <f t="shared" si="1538"/>
        <v>1.2137757661842776</v>
      </c>
      <c r="BI159">
        <f t="shared" si="1538"/>
        <v>1.2119532890694706</v>
      </c>
      <c r="BJ159">
        <f t="shared" si="1538"/>
        <v>1.2120597935694291</v>
      </c>
      <c r="BK159">
        <f t="shared" si="1538"/>
        <v>1.2148662255796847</v>
      </c>
      <c r="BL159">
        <f t="shared" si="1538"/>
        <v>1.2175200778406841</v>
      </c>
      <c r="BM159">
        <f t="shared" si="1538"/>
        <v>1.2200311658063236</v>
      </c>
      <c r="BN159">
        <f t="shared" si="1538"/>
        <v>1.2224085167316785</v>
      </c>
      <c r="BO159">
        <f t="shared" si="1538"/>
        <v>1.224660445935452</v>
      </c>
      <c r="BP159">
        <f t="shared" si="1538"/>
        <v>1.2267946244465877</v>
      </c>
      <c r="BQ159">
        <f t="shared" si="1538"/>
        <v>1.2288181391446014</v>
      </c>
      <c r="BR159">
        <f t="shared" si="1538"/>
        <v>1.2307375463432833</v>
      </c>
      <c r="BS159">
        <f t="shared" si="1538"/>
        <v>1.2325589196329381</v>
      </c>
      <c r="BT159">
        <f t="shared" si="1538"/>
        <v>1.234287892682858</v>
      </c>
      <c r="BU159">
        <f t="shared" si="1538"/>
        <v>1.2359296976096874</v>
      </c>
      <c r="BV159">
        <f t="shared" si="1538"/>
        <v>1.2374891994358053</v>
      </c>
      <c r="BW159">
        <f t="shared" si="1538"/>
        <v>1.2389709270924443</v>
      </c>
      <c r="BX159">
        <f t="shared" si="1538"/>
        <v>1.2403791013630057</v>
      </c>
      <c r="BY159">
        <f t="shared" si="1538"/>
        <v>1.2417176601112965</v>
      </c>
      <c r="BZ159">
        <f t="shared" si="1538"/>
        <v>1.2429902810958857</v>
      </c>
      <c r="CA159">
        <f t="shared" si="1538"/>
        <v>1.2442004026343054</v>
      </c>
      <c r="CB159">
        <f t="shared" ref="CB159:DI159" si="1539">MAX(CB57,CB83)</f>
        <v>1.2453512423485176</v>
      </c>
      <c r="CC159">
        <f t="shared" si="1539"/>
        <v>1.246445814195128</v>
      </c>
      <c r="CD159">
        <f t="shared" si="1539"/>
        <v>1.2474869439596232</v>
      </c>
      <c r="CE159">
        <f t="shared" si="1539"/>
        <v>1.2484772833728865</v>
      </c>
      <c r="CF159">
        <f t="shared" si="1539"/>
        <v>1.2494193229899513</v>
      </c>
      <c r="CG159">
        <f t="shared" si="1539"/>
        <v>1.2503154039549917</v>
      </c>
      <c r="CH159">
        <f t="shared" si="1539"/>
        <v>1.2511677287626166</v>
      </c>
      <c r="CI159">
        <f t="shared" si="1539"/>
        <v>1.2519783711133126</v>
      </c>
      <c r="CJ159">
        <f t="shared" si="1539"/>
        <v>1.252749284950182</v>
      </c>
      <c r="CK159">
        <f t="shared" si="1539"/>
        <v>1.2534823127547057</v>
      </c>
      <c r="CL159">
        <f t="shared" si="1539"/>
        <v>1.2541791931709712</v>
      </c>
      <c r="CM159">
        <f t="shared" si="1539"/>
        <v>1.2548415680205067</v>
      </c>
      <c r="CN159">
        <f t="shared" si="1539"/>
        <v>1.2554709887633937</v>
      </c>
      <c r="CO159">
        <f t="shared" si="1539"/>
        <v>1.2560689224556245</v>
      </c>
      <c r="CP159">
        <f t="shared" si="1539"/>
        <v>1.2566367572476056</v>
      </c>
      <c r="CQ159">
        <f t="shared" si="1539"/>
        <v>1.2571758074642096</v>
      </c>
      <c r="CR159">
        <f t="shared" si="1539"/>
        <v>1.2576873183027839</v>
      </c>
      <c r="CS159">
        <f t="shared" si="1539"/>
        <v>1.2581724701819637</v>
      </c>
      <c r="CT159">
        <f t="shared" si="1539"/>
        <v>1.2586323827709625</v>
      </c>
      <c r="CU159">
        <f t="shared" si="1539"/>
        <v>1.2590681187261863</v>
      </c>
      <c r="CV159">
        <f t="shared" si="1539"/>
        <v>1.2594806871594704</v>
      </c>
      <c r="CW159">
        <f t="shared" si="1539"/>
        <v>1.259871046859985</v>
      </c>
      <c r="CX159">
        <f t="shared" si="1539"/>
        <v>1.2602401092898086</v>
      </c>
      <c r="CY159">
        <f t="shared" si="1539"/>
        <v>1.2605887413713506</v>
      </c>
      <c r="CZ159">
        <f t="shared" si="1539"/>
        <v>1.2609177680831585</v>
      </c>
      <c r="DA159">
        <f t="shared" si="1539"/>
        <v>1.2612279748791713</v>
      </c>
      <c r="DB159">
        <f t="shared" si="1539"/>
        <v>1.2615201099451474</v>
      </c>
      <c r="DC159">
        <f t="shared" si="1539"/>
        <v>1.2617948863047992</v>
      </c>
      <c r="DD159">
        <f t="shared" si="1539"/>
        <v>1.2620529837870749</v>
      </c>
      <c r="DE159">
        <f t="shared" si="1539"/>
        <v>1.2622950508650592</v>
      </c>
      <c r="DF159">
        <f t="shared" si="1539"/>
        <v>1.2625217063760672</v>
      </c>
      <c r="DG159">
        <f t="shared" si="1539"/>
        <v>1.2627335411317067</v>
      </c>
      <c r="DH159">
        <f t="shared" si="1539"/>
        <v>1.2629311194259583</v>
      </c>
      <c r="DI159">
        <f t="shared" si="1539"/>
        <v>1.2631149804486559</v>
      </c>
      <c r="DJ159">
        <f>MAX(DJ57,DJ83)</f>
        <v>1.2632856396111509</v>
      </c>
    </row>
    <row r="160" spans="11:114" x14ac:dyDescent="0.35">
      <c r="K160" s="36" t="s">
        <v>71</v>
      </c>
      <c r="M160" s="37" t="s">
        <v>68</v>
      </c>
      <c r="O160">
        <f>MAX(O135,O109)</f>
        <v>0.5</v>
      </c>
      <c r="P160">
        <f t="shared" ref="P160:CA160" si="1540">MAX(P135,P109)</f>
        <v>0.25</v>
      </c>
      <c r="Q160">
        <f t="shared" si="1540"/>
        <v>0.16666666666666666</v>
      </c>
      <c r="R160">
        <f t="shared" si="1540"/>
        <v>0.125</v>
      </c>
      <c r="S160">
        <f t="shared" si="1540"/>
        <v>0.1</v>
      </c>
      <c r="T160">
        <f t="shared" si="1540"/>
        <v>8.3333333333333329E-2</v>
      </c>
      <c r="U160">
        <f t="shared" si="1540"/>
        <v>7.1428571428571425E-2</v>
      </c>
      <c r="V160">
        <f t="shared" si="1540"/>
        <v>6.25E-2</v>
      </c>
      <c r="W160">
        <f t="shared" si="1540"/>
        <v>5.5555555555555552E-2</v>
      </c>
      <c r="X160">
        <f t="shared" si="1540"/>
        <v>0.05</v>
      </c>
      <c r="Y160">
        <f t="shared" si="1540"/>
        <v>4.5454545454545456E-2</v>
      </c>
      <c r="Z160">
        <f t="shared" si="1540"/>
        <v>4.1666666666666664E-2</v>
      </c>
      <c r="AA160">
        <f t="shared" si="1540"/>
        <v>3.8461538461538464E-2</v>
      </c>
      <c r="AB160">
        <f t="shared" si="1540"/>
        <v>3.5714285714285712E-2</v>
      </c>
      <c r="AC160">
        <f t="shared" si="1540"/>
        <v>3.3333333333333333E-2</v>
      </c>
      <c r="AD160">
        <f t="shared" si="1540"/>
        <v>3.125E-2</v>
      </c>
      <c r="AE160">
        <f t="shared" si="1540"/>
        <v>2.9411764705882353E-2</v>
      </c>
      <c r="AF160">
        <f t="shared" si="1540"/>
        <v>2.7777777777777776E-2</v>
      </c>
      <c r="AG160">
        <f t="shared" si="1540"/>
        <v>2.6315789473684209E-2</v>
      </c>
      <c r="AH160">
        <f t="shared" si="1540"/>
        <v>2.5000000000000001E-2</v>
      </c>
      <c r="AI160">
        <f t="shared" si="1540"/>
        <v>2.3809523809523808E-2</v>
      </c>
      <c r="AJ160">
        <f t="shared" si="1540"/>
        <v>2.2727272727272728E-2</v>
      </c>
      <c r="AK160">
        <f t="shared" si="1540"/>
        <v>2.1739130434782608E-2</v>
      </c>
      <c r="AL160">
        <f t="shared" si="1540"/>
        <v>2.0833333333333332E-2</v>
      </c>
      <c r="AM160">
        <f t="shared" si="1540"/>
        <v>0.02</v>
      </c>
      <c r="AN160">
        <f t="shared" si="1540"/>
        <v>1.9230769230769232E-2</v>
      </c>
      <c r="AO160">
        <f t="shared" si="1540"/>
        <v>1.8518518518518517E-2</v>
      </c>
      <c r="AP160">
        <f t="shared" si="1540"/>
        <v>1.7857142857142856E-2</v>
      </c>
      <c r="AQ160">
        <f t="shared" si="1540"/>
        <v>1.7241379310344827E-2</v>
      </c>
      <c r="AR160">
        <f t="shared" si="1540"/>
        <v>1.6666666666666666E-2</v>
      </c>
      <c r="AS160">
        <f t="shared" si="1540"/>
        <v>1.6129032258064516E-2</v>
      </c>
      <c r="AT160">
        <f t="shared" si="1540"/>
        <v>1.5625E-2</v>
      </c>
      <c r="AU160">
        <f t="shared" si="1540"/>
        <v>1.5151515151515152E-2</v>
      </c>
      <c r="AV160">
        <f t="shared" si="1540"/>
        <v>1.4705882352941176E-2</v>
      </c>
      <c r="AW160">
        <f t="shared" si="1540"/>
        <v>1.4285714285714285E-2</v>
      </c>
      <c r="AX160">
        <f t="shared" si="1540"/>
        <v>1.3888888888888888E-2</v>
      </c>
      <c r="AY160">
        <f t="shared" si="1540"/>
        <v>1.3513513513513514E-2</v>
      </c>
      <c r="AZ160">
        <f t="shared" si="1540"/>
        <v>1.3157894736842105E-2</v>
      </c>
      <c r="BA160">
        <f t="shared" si="1540"/>
        <v>1.282051282051282E-2</v>
      </c>
      <c r="BB160">
        <f t="shared" si="1540"/>
        <v>1.2500000000000001E-2</v>
      </c>
      <c r="BC160">
        <f t="shared" si="1540"/>
        <v>1.2195121951219513E-2</v>
      </c>
      <c r="BD160">
        <f t="shared" si="1540"/>
        <v>1.1904761904761904E-2</v>
      </c>
      <c r="BE160">
        <f t="shared" si="1540"/>
        <v>1.1627906976744186E-2</v>
      </c>
      <c r="BF160">
        <f t="shared" si="1540"/>
        <v>1.1363636363636364E-2</v>
      </c>
      <c r="BG160">
        <f t="shared" si="1540"/>
        <v>1.1111111111111112E-2</v>
      </c>
      <c r="BH160">
        <f t="shared" si="1540"/>
        <v>1.0869565217391304E-2</v>
      </c>
      <c r="BI160">
        <f t="shared" si="1540"/>
        <v>1.0638297872340425E-2</v>
      </c>
      <c r="BJ160">
        <f t="shared" si="1540"/>
        <v>1.0416666666666666E-2</v>
      </c>
      <c r="BK160">
        <f t="shared" si="1540"/>
        <v>1.020408163265306E-2</v>
      </c>
      <c r="BL160">
        <f t="shared" si="1540"/>
        <v>0.01</v>
      </c>
      <c r="BM160">
        <f t="shared" si="1540"/>
        <v>9.8039215686274508E-3</v>
      </c>
      <c r="BN160">
        <f t="shared" si="1540"/>
        <v>9.6153846153846159E-3</v>
      </c>
      <c r="BO160">
        <f t="shared" si="1540"/>
        <v>9.433962264150943E-3</v>
      </c>
      <c r="BP160">
        <f t="shared" si="1540"/>
        <v>9.2592592592592587E-3</v>
      </c>
      <c r="BQ160">
        <f t="shared" si="1540"/>
        <v>9.0909090909090905E-3</v>
      </c>
      <c r="BR160">
        <f t="shared" si="1540"/>
        <v>8.9285714285714281E-3</v>
      </c>
      <c r="BS160">
        <f t="shared" si="1540"/>
        <v>8.771929824561403E-3</v>
      </c>
      <c r="BT160">
        <f t="shared" si="1540"/>
        <v>8.6206896551724137E-3</v>
      </c>
      <c r="BU160">
        <f t="shared" si="1540"/>
        <v>8.4745762711864406E-3</v>
      </c>
      <c r="BV160">
        <f t="shared" si="1540"/>
        <v>8.3333333333333332E-3</v>
      </c>
      <c r="BW160">
        <f t="shared" si="1540"/>
        <v>8.1967213114754103E-3</v>
      </c>
      <c r="BX160">
        <f t="shared" si="1540"/>
        <v>8.0645161290322578E-3</v>
      </c>
      <c r="BY160">
        <f t="shared" si="1540"/>
        <v>7.9365079365079361E-3</v>
      </c>
      <c r="BZ160">
        <f t="shared" si="1540"/>
        <v>7.8125E-3</v>
      </c>
      <c r="CA160">
        <f t="shared" si="1540"/>
        <v>7.6923076923076927E-3</v>
      </c>
      <c r="CB160">
        <f t="shared" ref="CB160:DI160" si="1541">MAX(CB135,CB109)</f>
        <v>7.575757575757576E-3</v>
      </c>
      <c r="CC160">
        <f t="shared" si="1541"/>
        <v>7.462686567164179E-3</v>
      </c>
      <c r="CD160">
        <f t="shared" si="1541"/>
        <v>7.3529411764705881E-3</v>
      </c>
      <c r="CE160">
        <f t="shared" si="1541"/>
        <v>7.246376811594203E-3</v>
      </c>
      <c r="CF160">
        <f t="shared" si="1541"/>
        <v>7.1428571428571426E-3</v>
      </c>
      <c r="CG160">
        <f t="shared" si="1541"/>
        <v>7.0422535211267607E-3</v>
      </c>
      <c r="CH160">
        <f t="shared" si="1541"/>
        <v>6.9444444444444441E-3</v>
      </c>
      <c r="CI160">
        <f t="shared" si="1541"/>
        <v>6.8493150684931503E-3</v>
      </c>
      <c r="CJ160">
        <f t="shared" si="1541"/>
        <v>6.7567567567567571E-3</v>
      </c>
      <c r="CK160">
        <f t="shared" si="1541"/>
        <v>6.6666666666666671E-3</v>
      </c>
      <c r="CL160">
        <f t="shared" si="1541"/>
        <v>6.5789473684210523E-3</v>
      </c>
      <c r="CM160">
        <f t="shared" si="1541"/>
        <v>6.4935064935064939E-3</v>
      </c>
      <c r="CN160">
        <f t="shared" si="1541"/>
        <v>6.41025641025641E-3</v>
      </c>
      <c r="CO160">
        <f t="shared" si="1541"/>
        <v>6.3291139240506328E-3</v>
      </c>
      <c r="CP160">
        <f t="shared" si="1541"/>
        <v>6.2500000000000003E-3</v>
      </c>
      <c r="CQ160">
        <f t="shared" si="1541"/>
        <v>6.1728395061728392E-3</v>
      </c>
      <c r="CR160">
        <f t="shared" si="1541"/>
        <v>6.0975609756097563E-3</v>
      </c>
      <c r="CS160">
        <f t="shared" si="1541"/>
        <v>6.024096385542169E-3</v>
      </c>
      <c r="CT160">
        <f t="shared" si="1541"/>
        <v>5.9523809523809521E-3</v>
      </c>
      <c r="CU160">
        <f t="shared" si="1541"/>
        <v>5.8823529411764705E-3</v>
      </c>
      <c r="CV160">
        <f t="shared" si="1541"/>
        <v>5.8139534883720929E-3</v>
      </c>
      <c r="CW160">
        <f t="shared" si="1541"/>
        <v>5.7471264367816091E-3</v>
      </c>
      <c r="CX160">
        <f t="shared" si="1541"/>
        <v>5.681818181818182E-3</v>
      </c>
      <c r="CY160">
        <f t="shared" si="1541"/>
        <v>5.6179775280898875E-3</v>
      </c>
      <c r="CZ160">
        <f t="shared" si="1541"/>
        <v>5.5555555555555558E-3</v>
      </c>
      <c r="DA160">
        <f t="shared" si="1541"/>
        <v>5.4945054945054949E-3</v>
      </c>
      <c r="DB160">
        <f t="shared" si="1541"/>
        <v>5.434782608695652E-3</v>
      </c>
      <c r="DC160">
        <f t="shared" si="1541"/>
        <v>5.3763440860215058E-3</v>
      </c>
      <c r="DD160">
        <f t="shared" si="1541"/>
        <v>5.3191489361702126E-3</v>
      </c>
      <c r="DE160">
        <f t="shared" si="1541"/>
        <v>5.263157894736842E-3</v>
      </c>
      <c r="DF160">
        <f t="shared" si="1541"/>
        <v>5.208333333333333E-3</v>
      </c>
      <c r="DG160">
        <f t="shared" si="1541"/>
        <v>5.1546391752577319E-3</v>
      </c>
      <c r="DH160">
        <f t="shared" si="1541"/>
        <v>5.1020408163265302E-3</v>
      </c>
      <c r="DI160">
        <f t="shared" si="1541"/>
        <v>5.0505050505050509E-3</v>
      </c>
      <c r="DJ160">
        <f>MAX(DJ135,DJ109)</f>
        <v>5.0000000000000001E-3</v>
      </c>
    </row>
    <row r="161" spans="11:114" x14ac:dyDescent="0.35">
      <c r="K161" s="36" t="s">
        <v>72</v>
      </c>
      <c r="M161" s="37" t="s">
        <v>68</v>
      </c>
      <c r="O161">
        <f>MAX(O57,O5)</f>
        <v>3</v>
      </c>
      <c r="P161">
        <f t="shared" ref="P161:CA161" si="1542">MAX(P57,P5)</f>
        <v>2.9699999999999998</v>
      </c>
      <c r="Q161">
        <f t="shared" si="1542"/>
        <v>2.9484866954425093</v>
      </c>
      <c r="R161">
        <f t="shared" si="1542"/>
        <v>2.9316650215818818</v>
      </c>
      <c r="S161">
        <f t="shared" si="1542"/>
        <v>2.9178364175600193</v>
      </c>
      <c r="T161">
        <f t="shared" si="1542"/>
        <v>2.9060888287335125</v>
      </c>
      <c r="U161">
        <f t="shared" si="1542"/>
        <v>2.895874229650103</v>
      </c>
      <c r="V161">
        <f t="shared" si="1542"/>
        <v>2.8868369509438399</v>
      </c>
      <c r="W161">
        <f t="shared" si="1542"/>
        <v>2.8787327828109084</v>
      </c>
      <c r="X161">
        <f t="shared" si="1542"/>
        <v>2.871386660674129</v>
      </c>
      <c r="Y161">
        <f t="shared" si="1542"/>
        <v>2.8646687360472352</v>
      </c>
      <c r="Z161">
        <f t="shared" si="1542"/>
        <v>2.8584799969523789</v>
      </c>
      <c r="AA161">
        <f t="shared" si="1542"/>
        <v>2.8527431952758633</v>
      </c>
      <c r="AB161">
        <f t="shared" si="1542"/>
        <v>2.8473968886452057</v>
      </c>
      <c r="AC161">
        <f t="shared" si="1542"/>
        <v>2.8423913943247014</v>
      </c>
      <c r="AD161">
        <f t="shared" si="1542"/>
        <v>2.8376859621794077</v>
      </c>
      <c r="AE161">
        <f t="shared" si="1542"/>
        <v>2.8332467503956935</v>
      </c>
      <c r="AF161">
        <f t="shared" si="1542"/>
        <v>2.8290453447621835</v>
      </c>
      <c r="AG161">
        <f t="shared" si="1542"/>
        <v>2.8250576550705051</v>
      </c>
      <c r="AH161">
        <f t="shared" si="1542"/>
        <v>2.8212630788276924</v>
      </c>
      <c r="AI161">
        <f t="shared" si="1542"/>
        <v>2.8176438580845447</v>
      </c>
      <c r="AJ161">
        <f t="shared" si="1542"/>
        <v>2.8141845781708259</v>
      </c>
      <c r="AK161">
        <f t="shared" si="1542"/>
        <v>2.8108717723145036</v>
      </c>
      <c r="AL161">
        <f t="shared" si="1542"/>
        <v>2.8076936063668483</v>
      </c>
      <c r="AM161">
        <f t="shared" si="1542"/>
        <v>2.804639624897701</v>
      </c>
      <c r="AN161">
        <f t="shared" si="1542"/>
        <v>2.8017005448498864</v>
      </c>
      <c r="AO161">
        <f t="shared" si="1542"/>
        <v>2.7988680864395783</v>
      </c>
      <c r="AP161">
        <f t="shared" si="1542"/>
        <v>2.796134833509512</v>
      </c>
      <c r="AQ161">
        <f t="shared" si="1542"/>
        <v>2.7934941173815329</v>
      </c>
      <c r="AR161">
        <f t="shared" si="1542"/>
        <v>2.790939919614178</v>
      </c>
      <c r="AS161">
        <f t="shared" si="1542"/>
        <v>2.7884667900865359</v>
      </c>
      <c r="AT161">
        <f t="shared" si="1542"/>
        <v>2.7860697775963317</v>
      </c>
      <c r="AU161">
        <f t="shared" si="1542"/>
        <v>2.7837443707446408</v>
      </c>
      <c r="AV161">
        <f t="shared" si="1542"/>
        <v>2.7814864473291849</v>
      </c>
      <c r="AW161">
        <f t="shared" si="1542"/>
        <v>2.7792922308168841</v>
      </c>
      <c r="AX161">
        <f t="shared" si="1542"/>
        <v>2.7771582527389889</v>
      </c>
      <c r="AY161">
        <f t="shared" si="1542"/>
        <v>2.7750813200668714</v>
      </c>
      <c r="AZ161">
        <f t="shared" si="1542"/>
        <v>2.7730584867968981</v>
      </c>
      <c r="BA161">
        <f t="shared" si="1542"/>
        <v>2.771087029108815</v>
      </c>
      <c r="BB161">
        <f t="shared" si="1542"/>
        <v>2.7691644235713442</v>
      </c>
      <c r="BC161">
        <f t="shared" si="1542"/>
        <v>2.7672883279569942</v>
      </c>
      <c r="BD161">
        <f t="shared" si="1542"/>
        <v>2.7654565642998552</v>
      </c>
      <c r="BE161">
        <f t="shared" si="1542"/>
        <v>2.763667103888761</v>
      </c>
      <c r="BF161">
        <f t="shared" si="1542"/>
        <v>2.761918053936359</v>
      </c>
      <c r="BG161">
        <f t="shared" si="1542"/>
        <v>2.760207645704317</v>
      </c>
      <c r="BH161">
        <f t="shared" si="1542"/>
        <v>2.7585342238978297</v>
      </c>
      <c r="BI161">
        <f t="shared" si="1542"/>
        <v>2.7568962371699701</v>
      </c>
      <c r="BJ161">
        <f t="shared" si="1542"/>
        <v>2.7552922295993323</v>
      </c>
      <c r="BK161">
        <f t="shared" si="1542"/>
        <v>2.7537208330236247</v>
      </c>
      <c r="BL161">
        <f t="shared" si="1542"/>
        <v>2.752180760128061</v>
      </c>
      <c r="BM161">
        <f t="shared" si="1542"/>
        <v>2.7506707982010692</v>
      </c>
      <c r="BN161">
        <f t="shared" si="1542"/>
        <v>2.7491898034814612</v>
      </c>
      <c r="BO161">
        <f t="shared" si="1542"/>
        <v>2.7477366960310565</v>
      </c>
      <c r="BP161">
        <f t="shared" si="1542"/>
        <v>2.7463104550752244</v>
      </c>
      <c r="BQ161">
        <f t="shared" si="1542"/>
        <v>2.7449101147610002</v>
      </c>
      <c r="BR161">
        <f t="shared" si="1542"/>
        <v>2.7435347602886568</v>
      </c>
      <c r="BS161">
        <f t="shared" si="1542"/>
        <v>2.7421835243779573</v>
      </c>
      <c r="BT161">
        <f t="shared" si="1542"/>
        <v>2.7408555840349265</v>
      </c>
      <c r="BU161">
        <f t="shared" si="1542"/>
        <v>2.7395501575889778</v>
      </c>
      <c r="BV161">
        <f t="shared" si="1542"/>
        <v>2.7382665019737229</v>
      </c>
      <c r="BW161">
        <f t="shared" si="1542"/>
        <v>2.7370039102277897</v>
      </c>
      <c r="BX161">
        <f t="shared" si="1542"/>
        <v>2.7357617091946338</v>
      </c>
      <c r="BY161">
        <f t="shared" si="1542"/>
        <v>2.7345392574026239</v>
      </c>
      <c r="BZ161">
        <f t="shared" si="1542"/>
        <v>2.7333359431087079</v>
      </c>
      <c r="CA161">
        <f t="shared" si="1542"/>
        <v>2.732151182490743</v>
      </c>
      <c r="CB161">
        <f t="shared" ref="CB161:DI161" si="1543">MAX(CB57,CB5)</f>
        <v>2.7309844179751366</v>
      </c>
      <c r="CC161">
        <f t="shared" si="1543"/>
        <v>2.7298351166878203</v>
      </c>
      <c r="CD161">
        <f t="shared" si="1543"/>
        <v>2.7287027690178043</v>
      </c>
      <c r="CE161">
        <f t="shared" si="1543"/>
        <v>2.7275868872836333</v>
      </c>
      <c r="CF161">
        <f t="shared" si="1543"/>
        <v>2.7264870044940199</v>
      </c>
      <c r="CG161">
        <f t="shared" si="1543"/>
        <v>2.7254026731947918</v>
      </c>
      <c r="CH161">
        <f t="shared" si="1543"/>
        <v>2.7243334643950363</v>
      </c>
      <c r="CI161">
        <f t="shared" si="1543"/>
        <v>2.7232789665659989</v>
      </c>
      <c r="CJ161">
        <f t="shared" si="1543"/>
        <v>2.7222387847069074</v>
      </c>
      <c r="CK161">
        <f t="shared" si="1543"/>
        <v>2.7212125394724205</v>
      </c>
      <c r="CL161">
        <f t="shared" si="1543"/>
        <v>2.7201998663568849</v>
      </c>
      <c r="CM161">
        <f t="shared" si="1543"/>
        <v>2.7192004149310258</v>
      </c>
      <c r="CN161">
        <f t="shared" si="1543"/>
        <v>2.718213848127069</v>
      </c>
      <c r="CO161">
        <f t="shared" si="1543"/>
        <v>2.717239841568666</v>
      </c>
      <c r="CP161">
        <f t="shared" si="1543"/>
        <v>2.7162780829422801</v>
      </c>
      <c r="CQ161">
        <f t="shared" si="1543"/>
        <v>2.7153282714070071</v>
      </c>
      <c r="CR161">
        <f t="shared" si="1543"/>
        <v>2.7143901170400357</v>
      </c>
      <c r="CS161">
        <f t="shared" si="1543"/>
        <v>2.7134633403152</v>
      </c>
      <c r="CT161">
        <f t="shared" si="1543"/>
        <v>2.7125476716122812</v>
      </c>
      <c r="CU161">
        <f t="shared" si="1543"/>
        <v>2.7116428507549095</v>
      </c>
      <c r="CV161">
        <f t="shared" si="1543"/>
        <v>2.7107486265750893</v>
      </c>
      <c r="CW161">
        <f t="shared" si="1543"/>
        <v>2.7098647565025256</v>
      </c>
      <c r="CX161">
        <f t="shared" si="1543"/>
        <v>2.7089910061770812</v>
      </c>
      <c r="CY161">
        <f t="shared" si="1543"/>
        <v>2.7081271490828125</v>
      </c>
      <c r="CZ161">
        <f t="shared" si="1543"/>
        <v>2.7072729662021655</v>
      </c>
      <c r="DA161">
        <f t="shared" si="1543"/>
        <v>2.7064282456890063</v>
      </c>
      <c r="DB161">
        <f t="shared" si="1543"/>
        <v>2.7055927825592754</v>
      </c>
      <c r="DC161">
        <f t="shared" si="1543"/>
        <v>2.7047663783981357</v>
      </c>
      <c r="DD161">
        <f t="shared" si="1543"/>
        <v>2.7039488410825672</v>
      </c>
      <c r="DE161">
        <f t="shared" si="1543"/>
        <v>2.7031399845184465</v>
      </c>
      <c r="DF161">
        <f t="shared" si="1543"/>
        <v>2.70233962839121</v>
      </c>
      <c r="DG161">
        <f t="shared" si="1543"/>
        <v>2.7015475979292694</v>
      </c>
      <c r="DH161">
        <f t="shared" si="1543"/>
        <v>2.700763723679398</v>
      </c>
      <c r="DI161">
        <f t="shared" si="1543"/>
        <v>2.6999878412933822</v>
      </c>
      <c r="DJ161">
        <f>MAX(DJ57,DJ5)</f>
        <v>2.6992197913252536</v>
      </c>
    </row>
    <row r="162" spans="11:114" x14ac:dyDescent="0.35">
      <c r="K162" s="36" t="s">
        <v>73</v>
      </c>
      <c r="M162" s="37" t="s">
        <v>68</v>
      </c>
      <c r="O162">
        <f>MAX(O109,O5)</f>
        <v>3</v>
      </c>
      <c r="P162">
        <f t="shared" ref="P162:CA162" si="1544">MAX(P109,P5)</f>
        <v>2.9699999999999998</v>
      </c>
      <c r="Q162">
        <f t="shared" si="1544"/>
        <v>2.9484866954425093</v>
      </c>
      <c r="R162">
        <f t="shared" si="1544"/>
        <v>2.9316650215818818</v>
      </c>
      <c r="S162">
        <f t="shared" si="1544"/>
        <v>2.9178364175600193</v>
      </c>
      <c r="T162">
        <f t="shared" si="1544"/>
        <v>2.9060888287335125</v>
      </c>
      <c r="U162">
        <f t="shared" si="1544"/>
        <v>2.895874229650103</v>
      </c>
      <c r="V162">
        <f t="shared" si="1544"/>
        <v>2.8868369509438399</v>
      </c>
      <c r="W162">
        <f t="shared" si="1544"/>
        <v>2.8787327828109084</v>
      </c>
      <c r="X162">
        <f t="shared" si="1544"/>
        <v>2.871386660674129</v>
      </c>
      <c r="Y162">
        <f t="shared" si="1544"/>
        <v>2.8646687360472352</v>
      </c>
      <c r="Z162">
        <f t="shared" si="1544"/>
        <v>2.8584799969523789</v>
      </c>
      <c r="AA162">
        <f t="shared" si="1544"/>
        <v>2.8527431952758633</v>
      </c>
      <c r="AB162">
        <f t="shared" si="1544"/>
        <v>2.8473968886452057</v>
      </c>
      <c r="AC162">
        <f t="shared" si="1544"/>
        <v>2.8423913943247014</v>
      </c>
      <c r="AD162">
        <f t="shared" si="1544"/>
        <v>2.8376859621794077</v>
      </c>
      <c r="AE162">
        <f t="shared" si="1544"/>
        <v>2.8332467503956935</v>
      </c>
      <c r="AF162">
        <f t="shared" si="1544"/>
        <v>2.8290453447621835</v>
      </c>
      <c r="AG162">
        <f t="shared" si="1544"/>
        <v>2.8250576550705051</v>
      </c>
      <c r="AH162">
        <f t="shared" si="1544"/>
        <v>2.8212630788276924</v>
      </c>
      <c r="AI162">
        <f t="shared" si="1544"/>
        <v>2.8176438580845447</v>
      </c>
      <c r="AJ162">
        <f t="shared" si="1544"/>
        <v>2.8141845781708259</v>
      </c>
      <c r="AK162">
        <f t="shared" si="1544"/>
        <v>2.8108717723145036</v>
      </c>
      <c r="AL162">
        <f t="shared" si="1544"/>
        <v>2.8076936063668483</v>
      </c>
      <c r="AM162">
        <f t="shared" si="1544"/>
        <v>2.804639624897701</v>
      </c>
      <c r="AN162">
        <f t="shared" si="1544"/>
        <v>2.8017005448498864</v>
      </c>
      <c r="AO162">
        <f t="shared" si="1544"/>
        <v>2.7988680864395783</v>
      </c>
      <c r="AP162">
        <f t="shared" si="1544"/>
        <v>2.796134833509512</v>
      </c>
      <c r="AQ162">
        <f t="shared" si="1544"/>
        <v>2.7934941173815329</v>
      </c>
      <c r="AR162">
        <f t="shared" si="1544"/>
        <v>2.790939919614178</v>
      </c>
      <c r="AS162">
        <f t="shared" si="1544"/>
        <v>2.7884667900865359</v>
      </c>
      <c r="AT162">
        <f t="shared" si="1544"/>
        <v>2.7860697775963317</v>
      </c>
      <c r="AU162">
        <f t="shared" si="1544"/>
        <v>2.7837443707446408</v>
      </c>
      <c r="AV162">
        <f t="shared" si="1544"/>
        <v>2.7814864473291849</v>
      </c>
      <c r="AW162">
        <f t="shared" si="1544"/>
        <v>2.7792922308168841</v>
      </c>
      <c r="AX162">
        <f t="shared" si="1544"/>
        <v>2.7771582527389889</v>
      </c>
      <c r="AY162">
        <f t="shared" si="1544"/>
        <v>2.7750813200668714</v>
      </c>
      <c r="AZ162">
        <f t="shared" si="1544"/>
        <v>2.7730584867968981</v>
      </c>
      <c r="BA162">
        <f t="shared" si="1544"/>
        <v>2.771087029108815</v>
      </c>
      <c r="BB162">
        <f t="shared" si="1544"/>
        <v>2.7691644235713442</v>
      </c>
      <c r="BC162">
        <f t="shared" si="1544"/>
        <v>2.7672883279569942</v>
      </c>
      <c r="BD162">
        <f t="shared" si="1544"/>
        <v>2.7654565642998552</v>
      </c>
      <c r="BE162">
        <f t="shared" si="1544"/>
        <v>2.763667103888761</v>
      </c>
      <c r="BF162">
        <f t="shared" si="1544"/>
        <v>2.761918053936359</v>
      </c>
      <c r="BG162">
        <f t="shared" si="1544"/>
        <v>2.760207645704317</v>
      </c>
      <c r="BH162">
        <f t="shared" si="1544"/>
        <v>2.7585342238978297</v>
      </c>
      <c r="BI162">
        <f t="shared" si="1544"/>
        <v>2.7568962371699701</v>
      </c>
      <c r="BJ162">
        <f t="shared" si="1544"/>
        <v>2.7552922295993323</v>
      </c>
      <c r="BK162">
        <f t="shared" si="1544"/>
        <v>2.7537208330236247</v>
      </c>
      <c r="BL162">
        <f t="shared" si="1544"/>
        <v>2.752180760128061</v>
      </c>
      <c r="BM162">
        <f t="shared" si="1544"/>
        <v>2.7506707982010692</v>
      </c>
      <c r="BN162">
        <f t="shared" si="1544"/>
        <v>2.7491898034814612</v>
      </c>
      <c r="BO162">
        <f t="shared" si="1544"/>
        <v>2.7477366960310565</v>
      </c>
      <c r="BP162">
        <f t="shared" si="1544"/>
        <v>2.7463104550752244</v>
      </c>
      <c r="BQ162">
        <f t="shared" si="1544"/>
        <v>2.7449101147610002</v>
      </c>
      <c r="BR162">
        <f t="shared" si="1544"/>
        <v>2.7435347602886568</v>
      </c>
      <c r="BS162">
        <f t="shared" si="1544"/>
        <v>2.7421835243779573</v>
      </c>
      <c r="BT162">
        <f t="shared" si="1544"/>
        <v>2.7408555840349265</v>
      </c>
      <c r="BU162">
        <f t="shared" si="1544"/>
        <v>2.7395501575889778</v>
      </c>
      <c r="BV162">
        <f t="shared" si="1544"/>
        <v>2.7382665019737229</v>
      </c>
      <c r="BW162">
        <f t="shared" si="1544"/>
        <v>2.7370039102277897</v>
      </c>
      <c r="BX162">
        <f t="shared" si="1544"/>
        <v>2.7357617091946338</v>
      </c>
      <c r="BY162">
        <f t="shared" si="1544"/>
        <v>2.7345392574026239</v>
      </c>
      <c r="BZ162">
        <f t="shared" si="1544"/>
        <v>2.7333359431087079</v>
      </c>
      <c r="CA162">
        <f t="shared" si="1544"/>
        <v>2.732151182490743</v>
      </c>
      <c r="CB162">
        <f t="shared" ref="CB162:DI162" si="1545">MAX(CB109,CB5)</f>
        <v>2.7309844179751366</v>
      </c>
      <c r="CC162">
        <f t="shared" si="1545"/>
        <v>2.7298351166878203</v>
      </c>
      <c r="CD162">
        <f t="shared" si="1545"/>
        <v>2.7287027690178043</v>
      </c>
      <c r="CE162">
        <f t="shared" si="1545"/>
        <v>2.7275868872836333</v>
      </c>
      <c r="CF162">
        <f t="shared" si="1545"/>
        <v>2.7264870044940199</v>
      </c>
      <c r="CG162">
        <f t="shared" si="1545"/>
        <v>2.7254026731947918</v>
      </c>
      <c r="CH162">
        <f t="shared" si="1545"/>
        <v>2.7243334643950363</v>
      </c>
      <c r="CI162">
        <f t="shared" si="1545"/>
        <v>2.7232789665659989</v>
      </c>
      <c r="CJ162">
        <f t="shared" si="1545"/>
        <v>2.7222387847069074</v>
      </c>
      <c r="CK162">
        <f t="shared" si="1545"/>
        <v>2.7212125394724205</v>
      </c>
      <c r="CL162">
        <f t="shared" si="1545"/>
        <v>2.7201998663568849</v>
      </c>
      <c r="CM162">
        <f t="shared" si="1545"/>
        <v>2.7192004149310258</v>
      </c>
      <c r="CN162">
        <f t="shared" si="1545"/>
        <v>2.718213848127069</v>
      </c>
      <c r="CO162">
        <f t="shared" si="1545"/>
        <v>2.717239841568666</v>
      </c>
      <c r="CP162">
        <f t="shared" si="1545"/>
        <v>2.7162780829422801</v>
      </c>
      <c r="CQ162">
        <f t="shared" si="1545"/>
        <v>2.7153282714070071</v>
      </c>
      <c r="CR162">
        <f t="shared" si="1545"/>
        <v>2.7143901170400357</v>
      </c>
      <c r="CS162">
        <f t="shared" si="1545"/>
        <v>2.7134633403152</v>
      </c>
      <c r="CT162">
        <f t="shared" si="1545"/>
        <v>2.7125476716122812</v>
      </c>
      <c r="CU162">
        <f t="shared" si="1545"/>
        <v>2.7116428507549095</v>
      </c>
      <c r="CV162">
        <f t="shared" si="1545"/>
        <v>2.7107486265750893</v>
      </c>
      <c r="CW162">
        <f t="shared" si="1545"/>
        <v>2.7098647565025256</v>
      </c>
      <c r="CX162">
        <f t="shared" si="1545"/>
        <v>2.7089910061770812</v>
      </c>
      <c r="CY162">
        <f t="shared" si="1545"/>
        <v>2.7081271490828125</v>
      </c>
      <c r="CZ162">
        <f t="shared" si="1545"/>
        <v>2.7072729662021655</v>
      </c>
      <c r="DA162">
        <f t="shared" si="1545"/>
        <v>2.7064282456890063</v>
      </c>
      <c r="DB162">
        <f t="shared" si="1545"/>
        <v>2.7055927825592754</v>
      </c>
      <c r="DC162">
        <f t="shared" si="1545"/>
        <v>2.7047663783981357</v>
      </c>
      <c r="DD162">
        <f t="shared" si="1545"/>
        <v>2.7039488410825672</v>
      </c>
      <c r="DE162">
        <f t="shared" si="1545"/>
        <v>2.7031399845184465</v>
      </c>
      <c r="DF162">
        <f t="shared" si="1545"/>
        <v>2.70233962839121</v>
      </c>
      <c r="DG162">
        <f t="shared" si="1545"/>
        <v>2.7015475979292694</v>
      </c>
      <c r="DH162">
        <f t="shared" si="1545"/>
        <v>2.700763723679398</v>
      </c>
      <c r="DI162">
        <f t="shared" si="1545"/>
        <v>2.6999878412933822</v>
      </c>
      <c r="DJ162">
        <f>MAX(DJ109,DJ5)</f>
        <v>2.6992197913252536</v>
      </c>
    </row>
    <row r="163" spans="11:114" x14ac:dyDescent="0.35">
      <c r="K163" s="36" t="s">
        <v>75</v>
      </c>
      <c r="M163" s="37" t="s">
        <v>68</v>
      </c>
      <c r="O163">
        <f>MAX(O57,O5)</f>
        <v>3</v>
      </c>
      <c r="P163">
        <f t="shared" ref="P163:CA163" si="1546">MAX(P57,P5)</f>
        <v>2.9699999999999998</v>
      </c>
      <c r="Q163">
        <f t="shared" si="1546"/>
        <v>2.9484866954425093</v>
      </c>
      <c r="R163">
        <f t="shared" si="1546"/>
        <v>2.9316650215818818</v>
      </c>
      <c r="S163">
        <f t="shared" si="1546"/>
        <v>2.9178364175600193</v>
      </c>
      <c r="T163">
        <f t="shared" si="1546"/>
        <v>2.9060888287335125</v>
      </c>
      <c r="U163">
        <f t="shared" si="1546"/>
        <v>2.895874229650103</v>
      </c>
      <c r="V163">
        <f t="shared" si="1546"/>
        <v>2.8868369509438399</v>
      </c>
      <c r="W163">
        <f t="shared" si="1546"/>
        <v>2.8787327828109084</v>
      </c>
      <c r="X163">
        <f t="shared" si="1546"/>
        <v>2.871386660674129</v>
      </c>
      <c r="Y163">
        <f t="shared" si="1546"/>
        <v>2.8646687360472352</v>
      </c>
      <c r="Z163">
        <f t="shared" si="1546"/>
        <v>2.8584799969523789</v>
      </c>
      <c r="AA163">
        <f t="shared" si="1546"/>
        <v>2.8527431952758633</v>
      </c>
      <c r="AB163">
        <f t="shared" si="1546"/>
        <v>2.8473968886452057</v>
      </c>
      <c r="AC163">
        <f t="shared" si="1546"/>
        <v>2.8423913943247014</v>
      </c>
      <c r="AD163">
        <f t="shared" si="1546"/>
        <v>2.8376859621794077</v>
      </c>
      <c r="AE163">
        <f t="shared" si="1546"/>
        <v>2.8332467503956935</v>
      </c>
      <c r="AF163">
        <f t="shared" si="1546"/>
        <v>2.8290453447621835</v>
      </c>
      <c r="AG163">
        <f t="shared" si="1546"/>
        <v>2.8250576550705051</v>
      </c>
      <c r="AH163">
        <f t="shared" si="1546"/>
        <v>2.8212630788276924</v>
      </c>
      <c r="AI163">
        <f t="shared" si="1546"/>
        <v>2.8176438580845447</v>
      </c>
      <c r="AJ163">
        <f t="shared" si="1546"/>
        <v>2.8141845781708259</v>
      </c>
      <c r="AK163">
        <f t="shared" si="1546"/>
        <v>2.8108717723145036</v>
      </c>
      <c r="AL163">
        <f t="shared" si="1546"/>
        <v>2.8076936063668483</v>
      </c>
      <c r="AM163">
        <f t="shared" si="1546"/>
        <v>2.804639624897701</v>
      </c>
      <c r="AN163">
        <f t="shared" si="1546"/>
        <v>2.8017005448498864</v>
      </c>
      <c r="AO163">
        <f t="shared" si="1546"/>
        <v>2.7988680864395783</v>
      </c>
      <c r="AP163">
        <f t="shared" si="1546"/>
        <v>2.796134833509512</v>
      </c>
      <c r="AQ163">
        <f t="shared" si="1546"/>
        <v>2.7934941173815329</v>
      </c>
      <c r="AR163">
        <f t="shared" si="1546"/>
        <v>2.790939919614178</v>
      </c>
      <c r="AS163">
        <f t="shared" si="1546"/>
        <v>2.7884667900865359</v>
      </c>
      <c r="AT163">
        <f t="shared" si="1546"/>
        <v>2.7860697775963317</v>
      </c>
      <c r="AU163">
        <f t="shared" si="1546"/>
        <v>2.7837443707446408</v>
      </c>
      <c r="AV163">
        <f t="shared" si="1546"/>
        <v>2.7814864473291849</v>
      </c>
      <c r="AW163">
        <f t="shared" si="1546"/>
        <v>2.7792922308168841</v>
      </c>
      <c r="AX163">
        <f t="shared" si="1546"/>
        <v>2.7771582527389889</v>
      </c>
      <c r="AY163">
        <f t="shared" si="1546"/>
        <v>2.7750813200668714</v>
      </c>
      <c r="AZ163">
        <f t="shared" si="1546"/>
        <v>2.7730584867968981</v>
      </c>
      <c r="BA163">
        <f t="shared" si="1546"/>
        <v>2.771087029108815</v>
      </c>
      <c r="BB163">
        <f t="shared" si="1546"/>
        <v>2.7691644235713442</v>
      </c>
      <c r="BC163">
        <f t="shared" si="1546"/>
        <v>2.7672883279569942</v>
      </c>
      <c r="BD163">
        <f t="shared" si="1546"/>
        <v>2.7654565642998552</v>
      </c>
      <c r="BE163">
        <f t="shared" si="1546"/>
        <v>2.763667103888761</v>
      </c>
      <c r="BF163">
        <f t="shared" si="1546"/>
        <v>2.761918053936359</v>
      </c>
      <c r="BG163">
        <f t="shared" si="1546"/>
        <v>2.760207645704317</v>
      </c>
      <c r="BH163">
        <f t="shared" si="1546"/>
        <v>2.7585342238978297</v>
      </c>
      <c r="BI163">
        <f t="shared" si="1546"/>
        <v>2.7568962371699701</v>
      </c>
      <c r="BJ163">
        <f t="shared" si="1546"/>
        <v>2.7552922295993323</v>
      </c>
      <c r="BK163">
        <f t="shared" si="1546"/>
        <v>2.7537208330236247</v>
      </c>
      <c r="BL163">
        <f t="shared" si="1546"/>
        <v>2.752180760128061</v>
      </c>
      <c r="BM163">
        <f t="shared" si="1546"/>
        <v>2.7506707982010692</v>
      </c>
      <c r="BN163">
        <f t="shared" si="1546"/>
        <v>2.7491898034814612</v>
      </c>
      <c r="BO163">
        <f t="shared" si="1546"/>
        <v>2.7477366960310565</v>
      </c>
      <c r="BP163">
        <f t="shared" si="1546"/>
        <v>2.7463104550752244</v>
      </c>
      <c r="BQ163">
        <f t="shared" si="1546"/>
        <v>2.7449101147610002</v>
      </c>
      <c r="BR163">
        <f t="shared" si="1546"/>
        <v>2.7435347602886568</v>
      </c>
      <c r="BS163">
        <f t="shared" si="1546"/>
        <v>2.7421835243779573</v>
      </c>
      <c r="BT163">
        <f t="shared" si="1546"/>
        <v>2.7408555840349265</v>
      </c>
      <c r="BU163">
        <f t="shared" si="1546"/>
        <v>2.7395501575889778</v>
      </c>
      <c r="BV163">
        <f t="shared" si="1546"/>
        <v>2.7382665019737229</v>
      </c>
      <c r="BW163">
        <f t="shared" si="1546"/>
        <v>2.7370039102277897</v>
      </c>
      <c r="BX163">
        <f t="shared" si="1546"/>
        <v>2.7357617091946338</v>
      </c>
      <c r="BY163">
        <f t="shared" si="1546"/>
        <v>2.7345392574026239</v>
      </c>
      <c r="BZ163">
        <f t="shared" si="1546"/>
        <v>2.7333359431087079</v>
      </c>
      <c r="CA163">
        <f t="shared" si="1546"/>
        <v>2.732151182490743</v>
      </c>
      <c r="CB163">
        <f t="shared" ref="CB163:DI163" si="1547">MAX(CB57,CB5)</f>
        <v>2.7309844179751366</v>
      </c>
      <c r="CC163">
        <f t="shared" si="1547"/>
        <v>2.7298351166878203</v>
      </c>
      <c r="CD163">
        <f t="shared" si="1547"/>
        <v>2.7287027690178043</v>
      </c>
      <c r="CE163">
        <f t="shared" si="1547"/>
        <v>2.7275868872836333</v>
      </c>
      <c r="CF163">
        <f t="shared" si="1547"/>
        <v>2.7264870044940199</v>
      </c>
      <c r="CG163">
        <f t="shared" si="1547"/>
        <v>2.7254026731947918</v>
      </c>
      <c r="CH163">
        <f t="shared" si="1547"/>
        <v>2.7243334643950363</v>
      </c>
      <c r="CI163">
        <f t="shared" si="1547"/>
        <v>2.7232789665659989</v>
      </c>
      <c r="CJ163">
        <f t="shared" si="1547"/>
        <v>2.7222387847069074</v>
      </c>
      <c r="CK163">
        <f t="shared" si="1547"/>
        <v>2.7212125394724205</v>
      </c>
      <c r="CL163">
        <f t="shared" si="1547"/>
        <v>2.7201998663568849</v>
      </c>
      <c r="CM163">
        <f t="shared" si="1547"/>
        <v>2.7192004149310258</v>
      </c>
      <c r="CN163">
        <f t="shared" si="1547"/>
        <v>2.718213848127069</v>
      </c>
      <c r="CO163">
        <f t="shared" si="1547"/>
        <v>2.717239841568666</v>
      </c>
      <c r="CP163">
        <f t="shared" si="1547"/>
        <v>2.7162780829422801</v>
      </c>
      <c r="CQ163">
        <f t="shared" si="1547"/>
        <v>2.7153282714070071</v>
      </c>
      <c r="CR163">
        <f t="shared" si="1547"/>
        <v>2.7143901170400357</v>
      </c>
      <c r="CS163">
        <f t="shared" si="1547"/>
        <v>2.7134633403152</v>
      </c>
      <c r="CT163">
        <f t="shared" si="1547"/>
        <v>2.7125476716122812</v>
      </c>
      <c r="CU163">
        <f t="shared" si="1547"/>
        <v>2.7116428507549095</v>
      </c>
      <c r="CV163">
        <f t="shared" si="1547"/>
        <v>2.7107486265750893</v>
      </c>
      <c r="CW163">
        <f t="shared" si="1547"/>
        <v>2.7098647565025256</v>
      </c>
      <c r="CX163">
        <f t="shared" si="1547"/>
        <v>2.7089910061770812</v>
      </c>
      <c r="CY163">
        <f t="shared" si="1547"/>
        <v>2.7081271490828125</v>
      </c>
      <c r="CZ163">
        <f t="shared" si="1547"/>
        <v>2.7072729662021655</v>
      </c>
      <c r="DA163">
        <f t="shared" si="1547"/>
        <v>2.7064282456890063</v>
      </c>
      <c r="DB163">
        <f t="shared" si="1547"/>
        <v>2.7055927825592754</v>
      </c>
      <c r="DC163">
        <f t="shared" si="1547"/>
        <v>2.7047663783981357</v>
      </c>
      <c r="DD163">
        <f t="shared" si="1547"/>
        <v>2.7039488410825672</v>
      </c>
      <c r="DE163">
        <f t="shared" si="1547"/>
        <v>2.7031399845184465</v>
      </c>
      <c r="DF163">
        <f t="shared" si="1547"/>
        <v>2.70233962839121</v>
      </c>
      <c r="DG163">
        <f t="shared" si="1547"/>
        <v>2.7015475979292694</v>
      </c>
      <c r="DH163">
        <f t="shared" si="1547"/>
        <v>2.700763723679398</v>
      </c>
      <c r="DI163">
        <f t="shared" si="1547"/>
        <v>2.6999878412933822</v>
      </c>
      <c r="DJ163">
        <f>MAX(DJ57,DJ5)</f>
        <v>2.6992197913252536</v>
      </c>
    </row>
    <row r="164" spans="11:114" x14ac:dyDescent="0.35">
      <c r="K164" s="36" t="s">
        <v>74</v>
      </c>
      <c r="M164" s="37" t="s">
        <v>68</v>
      </c>
      <c r="O164">
        <f>MAX(O109,O57)</f>
        <v>1.5</v>
      </c>
      <c r="P164">
        <f t="shared" ref="P164:CA164" si="1548">MAX(P109,P57)</f>
        <v>1.4624999999999999</v>
      </c>
      <c r="Q164">
        <f t="shared" si="1548"/>
        <v>1.4359594832379721</v>
      </c>
      <c r="R164">
        <f t="shared" si="1548"/>
        <v>1.4154071124284791</v>
      </c>
      <c r="S164">
        <f t="shared" si="1548"/>
        <v>1.3986415726864911</v>
      </c>
      <c r="T164">
        <f t="shared" si="1548"/>
        <v>1.384490398443446</v>
      </c>
      <c r="U164">
        <f t="shared" si="1548"/>
        <v>1.3722537119671794</v>
      </c>
      <c r="V164">
        <f t="shared" si="1548"/>
        <v>1.361479810471282</v>
      </c>
      <c r="W164">
        <f t="shared" si="1548"/>
        <v>1.3518600394324851</v>
      </c>
      <c r="X164">
        <f t="shared" si="1548"/>
        <v>1.343174079792498</v>
      </c>
      <c r="Y164">
        <f t="shared" si="1548"/>
        <v>1.3352591428761662</v>
      </c>
      <c r="Z164">
        <f t="shared" si="1548"/>
        <v>1.3279915310420531</v>
      </c>
      <c r="AA164">
        <f t="shared" si="1548"/>
        <v>1.3212750444880532</v>
      </c>
      <c r="AB164">
        <f t="shared" si="1548"/>
        <v>1.3150333922713424</v>
      </c>
      <c r="AC164">
        <f t="shared" si="1548"/>
        <v>1.3092050539116555</v>
      </c>
      <c r="AD164">
        <f t="shared" si="1548"/>
        <v>1.3037396989796772</v>
      </c>
      <c r="AE164">
        <f t="shared" si="1548"/>
        <v>1.2985956299006378</v>
      </c>
      <c r="AF164">
        <f t="shared" si="1548"/>
        <v>1.2937379158820472</v>
      </c>
      <c r="AG164">
        <f t="shared" si="1548"/>
        <v>1.2891370052289213</v>
      </c>
      <c r="AH164">
        <f t="shared" si="1548"/>
        <v>1.2847676760115243</v>
      </c>
      <c r="AI164">
        <f t="shared" si="1548"/>
        <v>1.2806082306673481</v>
      </c>
      <c r="AJ164">
        <f t="shared" si="1548"/>
        <v>1.276639869501887</v>
      </c>
      <c r="AK164">
        <f t="shared" si="1548"/>
        <v>1.2728461974266707</v>
      </c>
      <c r="AL164">
        <f t="shared" si="1548"/>
        <v>1.2692128313182041</v>
      </c>
      <c r="AM164">
        <f t="shared" si="1548"/>
        <v>1.2657270843331829</v>
      </c>
      <c r="AN164">
        <f t="shared" si="1548"/>
        <v>1.2623777097645239</v>
      </c>
      <c r="AO164">
        <f t="shared" si="1548"/>
        <v>1.2591546914541025</v>
      </c>
      <c r="AP164">
        <f t="shared" si="1548"/>
        <v>1.2560490709657917</v>
      </c>
      <c r="AQ164">
        <f t="shared" si="1548"/>
        <v>1.2530528040458668</v>
      </c>
      <c r="AR164">
        <f t="shared" si="1548"/>
        <v>1.250158640612079</v>
      </c>
      <c r="AS164">
        <f t="shared" si="1548"/>
        <v>1.2473600237917475</v>
      </c>
      <c r="AT164">
        <f t="shared" si="1548"/>
        <v>1.2446510044935679</v>
      </c>
      <c r="AU164">
        <f t="shared" si="1548"/>
        <v>1.2420261687319956</v>
      </c>
      <c r="AV164">
        <f t="shared" si="1548"/>
        <v>1.2394805754870606</v>
      </c>
      <c r="AW164">
        <f t="shared" si="1548"/>
        <v>1.2370097033194454</v>
      </c>
      <c r="AX164">
        <f t="shared" si="1548"/>
        <v>1.2346094043018971</v>
      </c>
      <c r="AY164">
        <f t="shared" si="1548"/>
        <v>1.2322758640965272</v>
      </c>
      <c r="AZ164">
        <f t="shared" si="1548"/>
        <v>1.2300055672202772</v>
      </c>
      <c r="BA164">
        <f t="shared" si="1548"/>
        <v>1.2277952667104834</v>
      </c>
      <c r="BB164">
        <f t="shared" si="1548"/>
        <v>1.2256419575386448</v>
      </c>
      <c r="BC164">
        <f t="shared" si="1548"/>
        <v>1.2235428532304131</v>
      </c>
      <c r="BD164">
        <f t="shared" si="1548"/>
        <v>1.221495365239085</v>
      </c>
      <c r="BE164">
        <f t="shared" si="1548"/>
        <v>1.2194970846926969</v>
      </c>
      <c r="BF164">
        <f t="shared" si="1548"/>
        <v>1.2175457661945865</v>
      </c>
      <c r="BG164">
        <f t="shared" si="1548"/>
        <v>1.2156393134065211</v>
      </c>
      <c r="BH164">
        <f t="shared" si="1548"/>
        <v>1.2137757661842776</v>
      </c>
      <c r="BI164">
        <f t="shared" si="1548"/>
        <v>1.2119532890694706</v>
      </c>
      <c r="BJ164">
        <f t="shared" si="1548"/>
        <v>1.2101701609697377</v>
      </c>
      <c r="BK164">
        <f t="shared" si="1548"/>
        <v>1.2084247658831437</v>
      </c>
      <c r="BL164">
        <f t="shared" si="1548"/>
        <v>1.2067155845426416</v>
      </c>
      <c r="BM164">
        <f t="shared" si="1548"/>
        <v>1.2050411868733135</v>
      </c>
      <c r="BN164">
        <f t="shared" si="1548"/>
        <v>1.2034002251694162</v>
      </c>
      <c r="BO164">
        <f t="shared" si="1548"/>
        <v>1.2017914279104285</v>
      </c>
      <c r="BP164">
        <f t="shared" si="1548"/>
        <v>1.2002135941456797</v>
      </c>
      <c r="BQ164">
        <f t="shared" si="1548"/>
        <v>1.1986655883860211</v>
      </c>
      <c r="BR164">
        <f t="shared" si="1548"/>
        <v>1.1971463359486338</v>
      </c>
      <c r="BS164">
        <f t="shared" si="1548"/>
        <v>1.1956548187076284</v>
      </c>
      <c r="BT164">
        <f t="shared" si="1548"/>
        <v>1.1941900712087654</v>
      </c>
      <c r="BU164">
        <f t="shared" si="1548"/>
        <v>1.1927511771115233</v>
      </c>
      <c r="BV164">
        <f t="shared" si="1548"/>
        <v>1.1913372659260084</v>
      </c>
      <c r="BW164">
        <f t="shared" si="1548"/>
        <v>1.1899475100158934</v>
      </c>
      <c r="BX164">
        <f t="shared" si="1548"/>
        <v>1.1885811218418096</v>
      </c>
      <c r="BY164">
        <f t="shared" si="1548"/>
        <v>1.1872373514224335</v>
      </c>
      <c r="BZ164">
        <f t="shared" si="1548"/>
        <v>1.1859154839929813</v>
      </c>
      <c r="CA164">
        <f t="shared" si="1548"/>
        <v>1.1846148378430017</v>
      </c>
      <c r="CB164">
        <f t="shared" ref="CB164:DI164" si="1549">MAX(CB109,CB57)</f>
        <v>1.1833347623172532</v>
      </c>
      <c r="CC164">
        <f t="shared" si="1549"/>
        <v>1.1820746359651475</v>
      </c>
      <c r="CD164">
        <f t="shared" si="1549"/>
        <v>1.1808338648257188</v>
      </c>
      <c r="CE164">
        <f t="shared" si="1549"/>
        <v>1.1796118808363942</v>
      </c>
      <c r="CF164">
        <f t="shared" si="1549"/>
        <v>1.1784081403550102</v>
      </c>
      <c r="CG164">
        <f t="shared" si="1549"/>
        <v>1.1772221227855479</v>
      </c>
      <c r="CH164">
        <f t="shared" si="1549"/>
        <v>1.1760533292989892</v>
      </c>
      <c r="CI164">
        <f t="shared" si="1549"/>
        <v>1.1749012816415079</v>
      </c>
      <c r="CJ164">
        <f t="shared" si="1549"/>
        <v>1.1737655210229476</v>
      </c>
      <c r="CK164">
        <f t="shared" si="1549"/>
        <v>1.1726456070791911</v>
      </c>
      <c r="CL164">
        <f t="shared" si="1549"/>
        <v>1.1715411169026104</v>
      </c>
      <c r="CM164">
        <f t="shared" si="1549"/>
        <v>1.170451644135317</v>
      </c>
      <c r="CN164">
        <f t="shared" si="1549"/>
        <v>1.1693767981203953</v>
      </c>
      <c r="CO164">
        <f t="shared" si="1549"/>
        <v>1.1683162031067365</v>
      </c>
      <c r="CP164">
        <f t="shared" si="1549"/>
        <v>1.1672694975034656</v>
      </c>
      <c r="CQ164">
        <f t="shared" si="1549"/>
        <v>1.1662363331803007</v>
      </c>
      <c r="CR164">
        <f t="shared" si="1549"/>
        <v>1.1652163748104933</v>
      </c>
      <c r="CS164">
        <f t="shared" si="1549"/>
        <v>1.1642092992532855</v>
      </c>
      <c r="CT164">
        <f t="shared" si="1549"/>
        <v>1.1632147949730665</v>
      </c>
      <c r="CU164">
        <f t="shared" si="1549"/>
        <v>1.1622325614926479</v>
      </c>
      <c r="CV164">
        <f t="shared" si="1549"/>
        <v>1.1612623088782821</v>
      </c>
      <c r="CW164">
        <f t="shared" si="1549"/>
        <v>1.1603037572542427</v>
      </c>
      <c r="CX164">
        <f t="shared" si="1549"/>
        <v>1.1593566363449566</v>
      </c>
      <c r="CY164">
        <f t="shared" si="1549"/>
        <v>1.158420685042832</v>
      </c>
      <c r="CZ164">
        <f t="shared" si="1549"/>
        <v>1.1574956510000789</v>
      </c>
      <c r="DA164">
        <f t="shared" si="1549"/>
        <v>1.156581290242938</v>
      </c>
      <c r="DB164">
        <f t="shared" si="1549"/>
        <v>1.1556773668068643</v>
      </c>
      <c r="DC164">
        <f t="shared" si="1549"/>
        <v>1.1547836523913133</v>
      </c>
      <c r="DD164">
        <f t="shared" si="1549"/>
        <v>1.1538999260328837</v>
      </c>
      <c r="DE164">
        <f t="shared" si="1549"/>
        <v>1.153025973795657</v>
      </c>
      <c r="DF164">
        <f t="shared" si="1549"/>
        <v>1.1521615884776624</v>
      </c>
      <c r="DG164">
        <f t="shared" si="1549"/>
        <v>1.1513065693324722</v>
      </c>
      <c r="DH164">
        <f t="shared" si="1549"/>
        <v>1.1504607218050011</v>
      </c>
      <c r="DI164">
        <f t="shared" si="1549"/>
        <v>1.1496238572806494</v>
      </c>
      <c r="DJ164">
        <f>MAX(DJ109,DJ57)</f>
        <v>1.1487957928469943</v>
      </c>
    </row>
    <row r="165" spans="11:114" x14ac:dyDescent="0.35">
      <c r="K165" s="36" t="s">
        <v>76</v>
      </c>
      <c r="M165" s="37" t="s">
        <v>68</v>
      </c>
      <c r="O165">
        <f>MAX(O109,O5)</f>
        <v>3</v>
      </c>
      <c r="P165">
        <f t="shared" ref="P165:CA165" si="1550">MAX(P109,P5)</f>
        <v>2.9699999999999998</v>
      </c>
      <c r="Q165">
        <f t="shared" si="1550"/>
        <v>2.9484866954425093</v>
      </c>
      <c r="R165">
        <f t="shared" si="1550"/>
        <v>2.9316650215818818</v>
      </c>
      <c r="S165">
        <f t="shared" si="1550"/>
        <v>2.9178364175600193</v>
      </c>
      <c r="T165">
        <f t="shared" si="1550"/>
        <v>2.9060888287335125</v>
      </c>
      <c r="U165">
        <f t="shared" si="1550"/>
        <v>2.895874229650103</v>
      </c>
      <c r="V165">
        <f t="shared" si="1550"/>
        <v>2.8868369509438399</v>
      </c>
      <c r="W165">
        <f t="shared" si="1550"/>
        <v>2.8787327828109084</v>
      </c>
      <c r="X165">
        <f t="shared" si="1550"/>
        <v>2.871386660674129</v>
      </c>
      <c r="Y165">
        <f t="shared" si="1550"/>
        <v>2.8646687360472352</v>
      </c>
      <c r="Z165">
        <f t="shared" si="1550"/>
        <v>2.8584799969523789</v>
      </c>
      <c r="AA165">
        <f t="shared" si="1550"/>
        <v>2.8527431952758633</v>
      </c>
      <c r="AB165">
        <f t="shared" si="1550"/>
        <v>2.8473968886452057</v>
      </c>
      <c r="AC165">
        <f t="shared" si="1550"/>
        <v>2.8423913943247014</v>
      </c>
      <c r="AD165">
        <f t="shared" si="1550"/>
        <v>2.8376859621794077</v>
      </c>
      <c r="AE165">
        <f t="shared" si="1550"/>
        <v>2.8332467503956935</v>
      </c>
      <c r="AF165">
        <f t="shared" si="1550"/>
        <v>2.8290453447621835</v>
      </c>
      <c r="AG165">
        <f t="shared" si="1550"/>
        <v>2.8250576550705051</v>
      </c>
      <c r="AH165">
        <f t="shared" si="1550"/>
        <v>2.8212630788276924</v>
      </c>
      <c r="AI165">
        <f t="shared" si="1550"/>
        <v>2.8176438580845447</v>
      </c>
      <c r="AJ165">
        <f t="shared" si="1550"/>
        <v>2.8141845781708259</v>
      </c>
      <c r="AK165">
        <f t="shared" si="1550"/>
        <v>2.8108717723145036</v>
      </c>
      <c r="AL165">
        <f t="shared" si="1550"/>
        <v>2.8076936063668483</v>
      </c>
      <c r="AM165">
        <f t="shared" si="1550"/>
        <v>2.804639624897701</v>
      </c>
      <c r="AN165">
        <f t="shared" si="1550"/>
        <v>2.8017005448498864</v>
      </c>
      <c r="AO165">
        <f t="shared" si="1550"/>
        <v>2.7988680864395783</v>
      </c>
      <c r="AP165">
        <f t="shared" si="1550"/>
        <v>2.796134833509512</v>
      </c>
      <c r="AQ165">
        <f t="shared" si="1550"/>
        <v>2.7934941173815329</v>
      </c>
      <c r="AR165">
        <f t="shared" si="1550"/>
        <v>2.790939919614178</v>
      </c>
      <c r="AS165">
        <f t="shared" si="1550"/>
        <v>2.7884667900865359</v>
      </c>
      <c r="AT165">
        <f t="shared" si="1550"/>
        <v>2.7860697775963317</v>
      </c>
      <c r="AU165">
        <f t="shared" si="1550"/>
        <v>2.7837443707446408</v>
      </c>
      <c r="AV165">
        <f t="shared" si="1550"/>
        <v>2.7814864473291849</v>
      </c>
      <c r="AW165">
        <f t="shared" si="1550"/>
        <v>2.7792922308168841</v>
      </c>
      <c r="AX165">
        <f t="shared" si="1550"/>
        <v>2.7771582527389889</v>
      </c>
      <c r="AY165">
        <f t="shared" si="1550"/>
        <v>2.7750813200668714</v>
      </c>
      <c r="AZ165">
        <f t="shared" si="1550"/>
        <v>2.7730584867968981</v>
      </c>
      <c r="BA165">
        <f t="shared" si="1550"/>
        <v>2.771087029108815</v>
      </c>
      <c r="BB165">
        <f t="shared" si="1550"/>
        <v>2.7691644235713442</v>
      </c>
      <c r="BC165">
        <f t="shared" si="1550"/>
        <v>2.7672883279569942</v>
      </c>
      <c r="BD165">
        <f t="shared" si="1550"/>
        <v>2.7654565642998552</v>
      </c>
      <c r="BE165">
        <f t="shared" si="1550"/>
        <v>2.763667103888761</v>
      </c>
      <c r="BF165">
        <f t="shared" si="1550"/>
        <v>2.761918053936359</v>
      </c>
      <c r="BG165">
        <f t="shared" si="1550"/>
        <v>2.760207645704317</v>
      </c>
      <c r="BH165">
        <f t="shared" si="1550"/>
        <v>2.7585342238978297</v>
      </c>
      <c r="BI165">
        <f t="shared" si="1550"/>
        <v>2.7568962371699701</v>
      </c>
      <c r="BJ165">
        <f t="shared" si="1550"/>
        <v>2.7552922295993323</v>
      </c>
      <c r="BK165">
        <f t="shared" si="1550"/>
        <v>2.7537208330236247</v>
      </c>
      <c r="BL165">
        <f t="shared" si="1550"/>
        <v>2.752180760128061</v>
      </c>
      <c r="BM165">
        <f t="shared" si="1550"/>
        <v>2.7506707982010692</v>
      </c>
      <c r="BN165">
        <f t="shared" si="1550"/>
        <v>2.7491898034814612</v>
      </c>
      <c r="BO165">
        <f t="shared" si="1550"/>
        <v>2.7477366960310565</v>
      </c>
      <c r="BP165">
        <f t="shared" si="1550"/>
        <v>2.7463104550752244</v>
      </c>
      <c r="BQ165">
        <f t="shared" si="1550"/>
        <v>2.7449101147610002</v>
      </c>
      <c r="BR165">
        <f t="shared" si="1550"/>
        <v>2.7435347602886568</v>
      </c>
      <c r="BS165">
        <f t="shared" si="1550"/>
        <v>2.7421835243779573</v>
      </c>
      <c r="BT165">
        <f t="shared" si="1550"/>
        <v>2.7408555840349265</v>
      </c>
      <c r="BU165">
        <f t="shared" si="1550"/>
        <v>2.7395501575889778</v>
      </c>
      <c r="BV165">
        <f t="shared" si="1550"/>
        <v>2.7382665019737229</v>
      </c>
      <c r="BW165">
        <f t="shared" si="1550"/>
        <v>2.7370039102277897</v>
      </c>
      <c r="BX165">
        <f t="shared" si="1550"/>
        <v>2.7357617091946338</v>
      </c>
      <c r="BY165">
        <f t="shared" si="1550"/>
        <v>2.7345392574026239</v>
      </c>
      <c r="BZ165">
        <f t="shared" si="1550"/>
        <v>2.7333359431087079</v>
      </c>
      <c r="CA165">
        <f t="shared" si="1550"/>
        <v>2.732151182490743</v>
      </c>
      <c r="CB165">
        <f t="shared" ref="CB165:DI165" si="1551">MAX(CB109,CB5)</f>
        <v>2.7309844179751366</v>
      </c>
      <c r="CC165">
        <f t="shared" si="1551"/>
        <v>2.7298351166878203</v>
      </c>
      <c r="CD165">
        <f t="shared" si="1551"/>
        <v>2.7287027690178043</v>
      </c>
      <c r="CE165">
        <f t="shared" si="1551"/>
        <v>2.7275868872836333</v>
      </c>
      <c r="CF165">
        <f t="shared" si="1551"/>
        <v>2.7264870044940199</v>
      </c>
      <c r="CG165">
        <f t="shared" si="1551"/>
        <v>2.7254026731947918</v>
      </c>
      <c r="CH165">
        <f t="shared" si="1551"/>
        <v>2.7243334643950363</v>
      </c>
      <c r="CI165">
        <f t="shared" si="1551"/>
        <v>2.7232789665659989</v>
      </c>
      <c r="CJ165">
        <f t="shared" si="1551"/>
        <v>2.7222387847069074</v>
      </c>
      <c r="CK165">
        <f t="shared" si="1551"/>
        <v>2.7212125394724205</v>
      </c>
      <c r="CL165">
        <f t="shared" si="1551"/>
        <v>2.7201998663568849</v>
      </c>
      <c r="CM165">
        <f t="shared" si="1551"/>
        <v>2.7192004149310258</v>
      </c>
      <c r="CN165">
        <f t="shared" si="1551"/>
        <v>2.718213848127069</v>
      </c>
      <c r="CO165">
        <f t="shared" si="1551"/>
        <v>2.717239841568666</v>
      </c>
      <c r="CP165">
        <f t="shared" si="1551"/>
        <v>2.7162780829422801</v>
      </c>
      <c r="CQ165">
        <f t="shared" si="1551"/>
        <v>2.7153282714070071</v>
      </c>
      <c r="CR165">
        <f t="shared" si="1551"/>
        <v>2.7143901170400357</v>
      </c>
      <c r="CS165">
        <f t="shared" si="1551"/>
        <v>2.7134633403152</v>
      </c>
      <c r="CT165">
        <f t="shared" si="1551"/>
        <v>2.7125476716122812</v>
      </c>
      <c r="CU165">
        <f t="shared" si="1551"/>
        <v>2.7116428507549095</v>
      </c>
      <c r="CV165">
        <f t="shared" si="1551"/>
        <v>2.7107486265750893</v>
      </c>
      <c r="CW165">
        <f t="shared" si="1551"/>
        <v>2.7098647565025256</v>
      </c>
      <c r="CX165">
        <f t="shared" si="1551"/>
        <v>2.7089910061770812</v>
      </c>
      <c r="CY165">
        <f t="shared" si="1551"/>
        <v>2.7081271490828125</v>
      </c>
      <c r="CZ165">
        <f t="shared" si="1551"/>
        <v>2.7072729662021655</v>
      </c>
      <c r="DA165">
        <f t="shared" si="1551"/>
        <v>2.7064282456890063</v>
      </c>
      <c r="DB165">
        <f t="shared" si="1551"/>
        <v>2.7055927825592754</v>
      </c>
      <c r="DC165">
        <f t="shared" si="1551"/>
        <v>2.7047663783981357</v>
      </c>
      <c r="DD165">
        <f t="shared" si="1551"/>
        <v>2.7039488410825672</v>
      </c>
      <c r="DE165">
        <f t="shared" si="1551"/>
        <v>2.7031399845184465</v>
      </c>
      <c r="DF165">
        <f t="shared" si="1551"/>
        <v>2.70233962839121</v>
      </c>
      <c r="DG165">
        <f t="shared" si="1551"/>
        <v>2.7015475979292694</v>
      </c>
      <c r="DH165">
        <f t="shared" si="1551"/>
        <v>2.700763723679398</v>
      </c>
      <c r="DI165">
        <f t="shared" si="1551"/>
        <v>2.6999878412933822</v>
      </c>
      <c r="DJ165">
        <f>MAX(DJ109,DJ5)</f>
        <v>2.6992197913252536</v>
      </c>
    </row>
    <row r="166" spans="11:114" x14ac:dyDescent="0.35">
      <c r="K166" s="36" t="s">
        <v>77</v>
      </c>
      <c r="M166" s="37" t="s">
        <v>68</v>
      </c>
      <c r="O166">
        <f>MAX(O109,O57)</f>
        <v>1.5</v>
      </c>
      <c r="P166">
        <f t="shared" ref="P166:CA166" si="1552">MAX(P109,P57)</f>
        <v>1.4624999999999999</v>
      </c>
      <c r="Q166">
        <f t="shared" si="1552"/>
        <v>1.4359594832379721</v>
      </c>
      <c r="R166">
        <f t="shared" si="1552"/>
        <v>1.4154071124284791</v>
      </c>
      <c r="S166">
        <f t="shared" si="1552"/>
        <v>1.3986415726864911</v>
      </c>
      <c r="T166">
        <f t="shared" si="1552"/>
        <v>1.384490398443446</v>
      </c>
      <c r="U166">
        <f t="shared" si="1552"/>
        <v>1.3722537119671794</v>
      </c>
      <c r="V166">
        <f t="shared" si="1552"/>
        <v>1.361479810471282</v>
      </c>
      <c r="W166">
        <f t="shared" si="1552"/>
        <v>1.3518600394324851</v>
      </c>
      <c r="X166">
        <f t="shared" si="1552"/>
        <v>1.343174079792498</v>
      </c>
      <c r="Y166">
        <f t="shared" si="1552"/>
        <v>1.3352591428761662</v>
      </c>
      <c r="Z166">
        <f t="shared" si="1552"/>
        <v>1.3279915310420531</v>
      </c>
      <c r="AA166">
        <f t="shared" si="1552"/>
        <v>1.3212750444880532</v>
      </c>
      <c r="AB166">
        <f t="shared" si="1552"/>
        <v>1.3150333922713424</v>
      </c>
      <c r="AC166">
        <f t="shared" si="1552"/>
        <v>1.3092050539116555</v>
      </c>
      <c r="AD166">
        <f t="shared" si="1552"/>
        <v>1.3037396989796772</v>
      </c>
      <c r="AE166">
        <f t="shared" si="1552"/>
        <v>1.2985956299006378</v>
      </c>
      <c r="AF166">
        <f t="shared" si="1552"/>
        <v>1.2937379158820472</v>
      </c>
      <c r="AG166">
        <f t="shared" si="1552"/>
        <v>1.2891370052289213</v>
      </c>
      <c r="AH166">
        <f t="shared" si="1552"/>
        <v>1.2847676760115243</v>
      </c>
      <c r="AI166">
        <f t="shared" si="1552"/>
        <v>1.2806082306673481</v>
      </c>
      <c r="AJ166">
        <f t="shared" si="1552"/>
        <v>1.276639869501887</v>
      </c>
      <c r="AK166">
        <f t="shared" si="1552"/>
        <v>1.2728461974266707</v>
      </c>
      <c r="AL166">
        <f t="shared" si="1552"/>
        <v>1.2692128313182041</v>
      </c>
      <c r="AM166">
        <f t="shared" si="1552"/>
        <v>1.2657270843331829</v>
      </c>
      <c r="AN166">
        <f t="shared" si="1552"/>
        <v>1.2623777097645239</v>
      </c>
      <c r="AO166">
        <f t="shared" si="1552"/>
        <v>1.2591546914541025</v>
      </c>
      <c r="AP166">
        <f t="shared" si="1552"/>
        <v>1.2560490709657917</v>
      </c>
      <c r="AQ166">
        <f t="shared" si="1552"/>
        <v>1.2530528040458668</v>
      </c>
      <c r="AR166">
        <f t="shared" si="1552"/>
        <v>1.250158640612079</v>
      </c>
      <c r="AS166">
        <f t="shared" si="1552"/>
        <v>1.2473600237917475</v>
      </c>
      <c r="AT166">
        <f t="shared" si="1552"/>
        <v>1.2446510044935679</v>
      </c>
      <c r="AU166">
        <f t="shared" si="1552"/>
        <v>1.2420261687319956</v>
      </c>
      <c r="AV166">
        <f t="shared" si="1552"/>
        <v>1.2394805754870606</v>
      </c>
      <c r="AW166">
        <f t="shared" si="1552"/>
        <v>1.2370097033194454</v>
      </c>
      <c r="AX166">
        <f t="shared" si="1552"/>
        <v>1.2346094043018971</v>
      </c>
      <c r="AY166">
        <f t="shared" si="1552"/>
        <v>1.2322758640965272</v>
      </c>
      <c r="AZ166">
        <f t="shared" si="1552"/>
        <v>1.2300055672202772</v>
      </c>
      <c r="BA166">
        <f t="shared" si="1552"/>
        <v>1.2277952667104834</v>
      </c>
      <c r="BB166">
        <f t="shared" si="1552"/>
        <v>1.2256419575386448</v>
      </c>
      <c r="BC166">
        <f t="shared" si="1552"/>
        <v>1.2235428532304131</v>
      </c>
      <c r="BD166">
        <f t="shared" si="1552"/>
        <v>1.221495365239085</v>
      </c>
      <c r="BE166">
        <f t="shared" si="1552"/>
        <v>1.2194970846926969</v>
      </c>
      <c r="BF166">
        <f t="shared" si="1552"/>
        <v>1.2175457661945865</v>
      </c>
      <c r="BG166">
        <f t="shared" si="1552"/>
        <v>1.2156393134065211</v>
      </c>
      <c r="BH166">
        <f t="shared" si="1552"/>
        <v>1.2137757661842776</v>
      </c>
      <c r="BI166">
        <f t="shared" si="1552"/>
        <v>1.2119532890694706</v>
      </c>
      <c r="BJ166">
        <f t="shared" si="1552"/>
        <v>1.2101701609697377</v>
      </c>
      <c r="BK166">
        <f t="shared" si="1552"/>
        <v>1.2084247658831437</v>
      </c>
      <c r="BL166">
        <f t="shared" si="1552"/>
        <v>1.2067155845426416</v>
      </c>
      <c r="BM166">
        <f t="shared" si="1552"/>
        <v>1.2050411868733135</v>
      </c>
      <c r="BN166">
        <f t="shared" si="1552"/>
        <v>1.2034002251694162</v>
      </c>
      <c r="BO166">
        <f t="shared" si="1552"/>
        <v>1.2017914279104285</v>
      </c>
      <c r="BP166">
        <f t="shared" si="1552"/>
        <v>1.2002135941456797</v>
      </c>
      <c r="BQ166">
        <f t="shared" si="1552"/>
        <v>1.1986655883860211</v>
      </c>
      <c r="BR166">
        <f t="shared" si="1552"/>
        <v>1.1971463359486338</v>
      </c>
      <c r="BS166">
        <f t="shared" si="1552"/>
        <v>1.1956548187076284</v>
      </c>
      <c r="BT166">
        <f t="shared" si="1552"/>
        <v>1.1941900712087654</v>
      </c>
      <c r="BU166">
        <f t="shared" si="1552"/>
        <v>1.1927511771115233</v>
      </c>
      <c r="BV166">
        <f t="shared" si="1552"/>
        <v>1.1913372659260084</v>
      </c>
      <c r="BW166">
        <f t="shared" si="1552"/>
        <v>1.1899475100158934</v>
      </c>
      <c r="BX166">
        <f t="shared" si="1552"/>
        <v>1.1885811218418096</v>
      </c>
      <c r="BY166">
        <f t="shared" si="1552"/>
        <v>1.1872373514224335</v>
      </c>
      <c r="BZ166">
        <f t="shared" si="1552"/>
        <v>1.1859154839929813</v>
      </c>
      <c r="CA166">
        <f t="shared" si="1552"/>
        <v>1.1846148378430017</v>
      </c>
      <c r="CB166">
        <f t="shared" ref="CB166:DI166" si="1553">MAX(CB109,CB57)</f>
        <v>1.1833347623172532</v>
      </c>
      <c r="CC166">
        <f t="shared" si="1553"/>
        <v>1.1820746359651475</v>
      </c>
      <c r="CD166">
        <f t="shared" si="1553"/>
        <v>1.1808338648257188</v>
      </c>
      <c r="CE166">
        <f t="shared" si="1553"/>
        <v>1.1796118808363942</v>
      </c>
      <c r="CF166">
        <f t="shared" si="1553"/>
        <v>1.1784081403550102</v>
      </c>
      <c r="CG166">
        <f t="shared" si="1553"/>
        <v>1.1772221227855479</v>
      </c>
      <c r="CH166">
        <f t="shared" si="1553"/>
        <v>1.1760533292989892</v>
      </c>
      <c r="CI166">
        <f t="shared" si="1553"/>
        <v>1.1749012816415079</v>
      </c>
      <c r="CJ166">
        <f t="shared" si="1553"/>
        <v>1.1737655210229476</v>
      </c>
      <c r="CK166">
        <f t="shared" si="1553"/>
        <v>1.1726456070791911</v>
      </c>
      <c r="CL166">
        <f t="shared" si="1553"/>
        <v>1.1715411169026104</v>
      </c>
      <c r="CM166">
        <f t="shared" si="1553"/>
        <v>1.170451644135317</v>
      </c>
      <c r="CN166">
        <f t="shared" si="1553"/>
        <v>1.1693767981203953</v>
      </c>
      <c r="CO166">
        <f t="shared" si="1553"/>
        <v>1.1683162031067365</v>
      </c>
      <c r="CP166">
        <f t="shared" si="1553"/>
        <v>1.1672694975034656</v>
      </c>
      <c r="CQ166">
        <f t="shared" si="1553"/>
        <v>1.1662363331803007</v>
      </c>
      <c r="CR166">
        <f t="shared" si="1553"/>
        <v>1.1652163748104933</v>
      </c>
      <c r="CS166">
        <f t="shared" si="1553"/>
        <v>1.1642092992532855</v>
      </c>
      <c r="CT166">
        <f t="shared" si="1553"/>
        <v>1.1632147949730665</v>
      </c>
      <c r="CU166">
        <f t="shared" si="1553"/>
        <v>1.1622325614926479</v>
      </c>
      <c r="CV166">
        <f t="shared" si="1553"/>
        <v>1.1612623088782821</v>
      </c>
      <c r="CW166">
        <f t="shared" si="1553"/>
        <v>1.1603037572542427</v>
      </c>
      <c r="CX166">
        <f t="shared" si="1553"/>
        <v>1.1593566363449566</v>
      </c>
      <c r="CY166">
        <f t="shared" si="1553"/>
        <v>1.158420685042832</v>
      </c>
      <c r="CZ166">
        <f t="shared" si="1553"/>
        <v>1.1574956510000789</v>
      </c>
      <c r="DA166">
        <f t="shared" si="1553"/>
        <v>1.156581290242938</v>
      </c>
      <c r="DB166">
        <f t="shared" si="1553"/>
        <v>1.1556773668068643</v>
      </c>
      <c r="DC166">
        <f t="shared" si="1553"/>
        <v>1.1547836523913133</v>
      </c>
      <c r="DD166">
        <f t="shared" si="1553"/>
        <v>1.1538999260328837</v>
      </c>
      <c r="DE166">
        <f t="shared" si="1553"/>
        <v>1.153025973795657</v>
      </c>
      <c r="DF166">
        <f t="shared" si="1553"/>
        <v>1.1521615884776624</v>
      </c>
      <c r="DG166">
        <f t="shared" si="1553"/>
        <v>1.1513065693324722</v>
      </c>
      <c r="DH166">
        <f t="shared" si="1553"/>
        <v>1.1504607218050011</v>
      </c>
      <c r="DI166">
        <f t="shared" si="1553"/>
        <v>1.1496238572806494</v>
      </c>
      <c r="DJ166">
        <f>MAX(DJ109,DJ57)</f>
        <v>1.1487957928469943</v>
      </c>
    </row>
    <row r="167" spans="11:114" x14ac:dyDescent="0.35">
      <c r="K167" s="36"/>
    </row>
    <row r="168" spans="11:114" x14ac:dyDescent="0.35">
      <c r="K168" s="36"/>
    </row>
    <row r="169" spans="11:114" x14ac:dyDescent="0.35">
      <c r="K169" s="36" t="s">
        <v>69</v>
      </c>
      <c r="M169" s="13" t="s">
        <v>32</v>
      </c>
      <c r="O169" s="16">
        <f>(O158*$C$2)+(O158*$D$2)</f>
        <v>180</v>
      </c>
      <c r="P169" s="16">
        <f t="shared" ref="P169:CA169" si="1554">(P158*$C$2)+(P158*$D$2)</f>
        <v>178.2</v>
      </c>
      <c r="Q169" s="16">
        <f t="shared" si="1554"/>
        <v>176.90920172655055</v>
      </c>
      <c r="R169" s="16">
        <f t="shared" si="1554"/>
        <v>175.89990129491292</v>
      </c>
      <c r="S169" s="16">
        <f t="shared" si="1554"/>
        <v>175.07018505360116</v>
      </c>
      <c r="T169" s="16">
        <f t="shared" si="1554"/>
        <v>174.36532972401073</v>
      </c>
      <c r="U169" s="16">
        <f t="shared" si="1554"/>
        <v>173.75245377900617</v>
      </c>
      <c r="V169" s="16">
        <f t="shared" si="1554"/>
        <v>173.2102170566304</v>
      </c>
      <c r="W169" s="16">
        <f t="shared" si="1554"/>
        <v>172.72396696865451</v>
      </c>
      <c r="X169" s="16">
        <f t="shared" si="1554"/>
        <v>172.28319964044775</v>
      </c>
      <c r="Y169" s="16">
        <f t="shared" si="1554"/>
        <v>171.88012416283411</v>
      </c>
      <c r="Z169" s="16">
        <f t="shared" si="1554"/>
        <v>171.50879981714274</v>
      </c>
      <c r="AA169" s="16">
        <f t="shared" si="1554"/>
        <v>171.1645917165518</v>
      </c>
      <c r="AB169" s="16">
        <f t="shared" si="1554"/>
        <v>170.84381331871234</v>
      </c>
      <c r="AC169" s="16">
        <f t="shared" si="1554"/>
        <v>170.54348365948209</v>
      </c>
      <c r="AD169" s="16">
        <f t="shared" si="1554"/>
        <v>170.26115773076447</v>
      </c>
      <c r="AE169" s="16">
        <f t="shared" si="1554"/>
        <v>169.99480502374161</v>
      </c>
      <c r="AF169" s="16">
        <f t="shared" si="1554"/>
        <v>169.742720685731</v>
      </c>
      <c r="AG169" s="16">
        <f t="shared" si="1554"/>
        <v>169.50345930423032</v>
      </c>
      <c r="AH169" s="16">
        <f t="shared" si="1554"/>
        <v>169.27578472966155</v>
      </c>
      <c r="AI169" s="16">
        <f t="shared" si="1554"/>
        <v>169.05863148507268</v>
      </c>
      <c r="AJ169" s="16">
        <f t="shared" si="1554"/>
        <v>168.85107469024956</v>
      </c>
      <c r="AK169" s="16">
        <f t="shared" si="1554"/>
        <v>168.6523063388702</v>
      </c>
      <c r="AL169" s="16">
        <f t="shared" si="1554"/>
        <v>168.4616163820109</v>
      </c>
      <c r="AM169" s="16">
        <f t="shared" si="1554"/>
        <v>168.27837749386205</v>
      </c>
      <c r="AN169" s="16">
        <f t="shared" si="1554"/>
        <v>168.10203269099318</v>
      </c>
      <c r="AO169" s="16">
        <f t="shared" si="1554"/>
        <v>167.93208518637471</v>
      </c>
      <c r="AP169" s="16">
        <f t="shared" si="1554"/>
        <v>167.76809001057072</v>
      </c>
      <c r="AQ169" s="16">
        <f t="shared" si="1554"/>
        <v>167.60964704289196</v>
      </c>
      <c r="AR169" s="16">
        <f t="shared" si="1554"/>
        <v>167.45639517685069</v>
      </c>
      <c r="AS169" s="16">
        <f t="shared" si="1554"/>
        <v>167.30800740519214</v>
      </c>
      <c r="AT169" s="16">
        <f t="shared" si="1554"/>
        <v>167.1641866557799</v>
      </c>
      <c r="AU169" s="16">
        <f t="shared" si="1554"/>
        <v>167.02466224467844</v>
      </c>
      <c r="AV169" s="16">
        <f t="shared" si="1554"/>
        <v>166.88918683975109</v>
      </c>
      <c r="AW169" s="16">
        <f t="shared" si="1554"/>
        <v>166.75753384901304</v>
      </c>
      <c r="AX169" s="16">
        <f t="shared" si="1554"/>
        <v>166.62949516433935</v>
      </c>
      <c r="AY169" s="16">
        <f t="shared" si="1554"/>
        <v>166.50487920401227</v>
      </c>
      <c r="AZ169" s="16">
        <f t="shared" si="1554"/>
        <v>166.38350920781389</v>
      </c>
      <c r="BA169" s="16">
        <f t="shared" si="1554"/>
        <v>166.26522174652891</v>
      </c>
      <c r="BB169" s="16">
        <f t="shared" si="1554"/>
        <v>166.14986541428064</v>
      </c>
      <c r="BC169" s="16">
        <f t="shared" si="1554"/>
        <v>166.03729967741964</v>
      </c>
      <c r="BD169" s="16">
        <f t="shared" si="1554"/>
        <v>165.92739385799132</v>
      </c>
      <c r="BE169" s="16">
        <f t="shared" si="1554"/>
        <v>165.82002623332565</v>
      </c>
      <c r="BF169" s="16">
        <f t="shared" si="1554"/>
        <v>165.71508323618156</v>
      </c>
      <c r="BG169" s="16">
        <f t="shared" si="1554"/>
        <v>165.61245874225901</v>
      </c>
      <c r="BH169" s="16">
        <f t="shared" si="1554"/>
        <v>165.51205343386977</v>
      </c>
      <c r="BI169" s="16">
        <f t="shared" si="1554"/>
        <v>165.41377423019821</v>
      </c>
      <c r="BJ169" s="16">
        <f t="shared" si="1554"/>
        <v>165.31753377595993</v>
      </c>
      <c r="BK169" s="16">
        <f t="shared" si="1554"/>
        <v>165.2232499814175</v>
      </c>
      <c r="BL169" s="16">
        <f t="shared" si="1554"/>
        <v>165.13084560768365</v>
      </c>
      <c r="BM169" s="16">
        <f t="shared" si="1554"/>
        <v>165.04024789206414</v>
      </c>
      <c r="BN169" s="16">
        <f t="shared" si="1554"/>
        <v>164.95138820888766</v>
      </c>
      <c r="BO169" s="16">
        <f t="shared" si="1554"/>
        <v>164.8642017618634</v>
      </c>
      <c r="BP169" s="16">
        <f t="shared" si="1554"/>
        <v>164.77862730451346</v>
      </c>
      <c r="BQ169" s="16">
        <f t="shared" si="1554"/>
        <v>164.69460688566002</v>
      </c>
      <c r="BR169" s="16">
        <f t="shared" si="1554"/>
        <v>164.61208561731942</v>
      </c>
      <c r="BS169" s="16">
        <f t="shared" si="1554"/>
        <v>164.53101146267744</v>
      </c>
      <c r="BT169" s="16">
        <f t="shared" si="1554"/>
        <v>164.45133504209559</v>
      </c>
      <c r="BU169" s="16">
        <f t="shared" si="1554"/>
        <v>164.37300945533866</v>
      </c>
      <c r="BV169" s="16">
        <f t="shared" si="1554"/>
        <v>164.29599011842336</v>
      </c>
      <c r="BW169" s="16">
        <f t="shared" si="1554"/>
        <v>164.22023461366737</v>
      </c>
      <c r="BX169" s="16">
        <f t="shared" si="1554"/>
        <v>164.14570255167803</v>
      </c>
      <c r="BY169" s="16">
        <f t="shared" si="1554"/>
        <v>164.07235544415744</v>
      </c>
      <c r="BZ169" s="16">
        <f t="shared" si="1554"/>
        <v>164.00015658652248</v>
      </c>
      <c r="CA169" s="16">
        <f t="shared" si="1554"/>
        <v>163.92907094944457</v>
      </c>
      <c r="CB169" s="16">
        <f t="shared" ref="CB169:DJ169" si="1555">(CB158*$C$2)+(CB158*$D$2)</f>
        <v>163.85906507850819</v>
      </c>
      <c r="CC169" s="16">
        <f t="shared" si="1555"/>
        <v>163.79010700126921</v>
      </c>
      <c r="CD169" s="16">
        <f t="shared" si="1555"/>
        <v>163.72216614106827</v>
      </c>
      <c r="CE169" s="16">
        <f t="shared" si="1555"/>
        <v>163.65521323701799</v>
      </c>
      <c r="CF169" s="16">
        <f t="shared" si="1555"/>
        <v>163.5892202696412</v>
      </c>
      <c r="CG169" s="16">
        <f t="shared" si="1555"/>
        <v>163.5241603916875</v>
      </c>
      <c r="CH169" s="16">
        <f t="shared" si="1555"/>
        <v>163.46000786370217</v>
      </c>
      <c r="CI169" s="16">
        <f t="shared" si="1555"/>
        <v>163.39673799395993</v>
      </c>
      <c r="CJ169" s="16">
        <f t="shared" si="1555"/>
        <v>163.33432708241443</v>
      </c>
      <c r="CK169" s="16">
        <f t="shared" si="1555"/>
        <v>163.27275236834524</v>
      </c>
      <c r="CL169" s="16">
        <f t="shared" si="1555"/>
        <v>163.21199198141309</v>
      </c>
      <c r="CM169" s="16">
        <f t="shared" si="1555"/>
        <v>163.15202489586156</v>
      </c>
      <c r="CN169" s="16">
        <f t="shared" si="1555"/>
        <v>163.09283088762413</v>
      </c>
      <c r="CO169" s="16">
        <f t="shared" si="1555"/>
        <v>163.03439049411998</v>
      </c>
      <c r="CP169" s="16">
        <f t="shared" si="1555"/>
        <v>162.9766849765368</v>
      </c>
      <c r="CQ169" s="16">
        <f t="shared" si="1555"/>
        <v>162.91969628442041</v>
      </c>
      <c r="CR169" s="16">
        <f t="shared" si="1555"/>
        <v>162.86340702240216</v>
      </c>
      <c r="CS169" s="16">
        <f t="shared" si="1555"/>
        <v>162.807800418912</v>
      </c>
      <c r="CT169" s="16">
        <f t="shared" si="1555"/>
        <v>162.75286029673686</v>
      </c>
      <c r="CU169" s="16">
        <f t="shared" si="1555"/>
        <v>162.69857104529456</v>
      </c>
      <c r="CV169" s="16">
        <f t="shared" si="1555"/>
        <v>162.64491759450536</v>
      </c>
      <c r="CW169" s="16">
        <f t="shared" si="1555"/>
        <v>162.59188539015153</v>
      </c>
      <c r="CX169" s="16">
        <f t="shared" si="1555"/>
        <v>162.53946037062488</v>
      </c>
      <c r="CY169" s="16">
        <f t="shared" si="1555"/>
        <v>162.48762894496875</v>
      </c>
      <c r="CZ169" s="16">
        <f t="shared" si="1555"/>
        <v>162.43637797212992</v>
      </c>
      <c r="DA169" s="16">
        <f t="shared" si="1555"/>
        <v>162.38569474134039</v>
      </c>
      <c r="DB169" s="16">
        <f t="shared" si="1555"/>
        <v>162.33556695355651</v>
      </c>
      <c r="DC169" s="16">
        <f t="shared" si="1555"/>
        <v>162.28598270388815</v>
      </c>
      <c r="DD169" s="16">
        <f t="shared" si="1555"/>
        <v>162.23693046495404</v>
      </c>
      <c r="DE169" s="16">
        <f t="shared" si="1555"/>
        <v>162.1883990711068</v>
      </c>
      <c r="DF169" s="16">
        <f t="shared" si="1555"/>
        <v>162.14037770347261</v>
      </c>
      <c r="DG169" s="16">
        <f t="shared" si="1555"/>
        <v>162.09285587575616</v>
      </c>
      <c r="DH169" s="16">
        <f t="shared" si="1555"/>
        <v>162.04582342076387</v>
      </c>
      <c r="DI169" s="16">
        <f t="shared" si="1555"/>
        <v>161.99927047760292</v>
      </c>
      <c r="DJ169" s="16">
        <f t="shared" si="1555"/>
        <v>161.95318747951521</v>
      </c>
    </row>
    <row r="170" spans="11:114" x14ac:dyDescent="0.35">
      <c r="K170" s="36" t="s">
        <v>70</v>
      </c>
      <c r="M170" s="13" t="s">
        <v>32</v>
      </c>
      <c r="O170" s="16">
        <f>(O159*$E$2)+(O159*$F$2)</f>
        <v>108</v>
      </c>
      <c r="P170" s="16">
        <f t="shared" ref="P170:CA170" si="1556">(P159*$E$2)+(P159*$F$2)</f>
        <v>87.75</v>
      </c>
      <c r="Q170" s="16">
        <f t="shared" si="1556"/>
        <v>86.157568994278321</v>
      </c>
      <c r="R170" s="16">
        <f t="shared" si="1556"/>
        <v>84.924426745708743</v>
      </c>
      <c r="S170" s="16">
        <f t="shared" si="1556"/>
        <v>83.918494361189474</v>
      </c>
      <c r="T170" s="16">
        <f t="shared" si="1556"/>
        <v>83.069423906606758</v>
      </c>
      <c r="U170" s="16">
        <f t="shared" si="1556"/>
        <v>82.335222718030764</v>
      </c>
      <c r="V170" s="16">
        <f t="shared" si="1556"/>
        <v>81.688788628276924</v>
      </c>
      <c r="W170" s="16">
        <f t="shared" si="1556"/>
        <v>81.111602365949111</v>
      </c>
      <c r="X170" s="16">
        <f t="shared" si="1556"/>
        <v>80.590444787549885</v>
      </c>
      <c r="Y170" s="16">
        <f t="shared" si="1556"/>
        <v>80.115548572569978</v>
      </c>
      <c r="Z170" s="16">
        <f t="shared" si="1556"/>
        <v>79.679491862523193</v>
      </c>
      <c r="AA170" s="16">
        <f t="shared" si="1556"/>
        <v>79.27650266928319</v>
      </c>
      <c r="AB170" s="16">
        <f t="shared" si="1556"/>
        <v>78.902003536280546</v>
      </c>
      <c r="AC170" s="16">
        <f t="shared" si="1556"/>
        <v>78.552303234699338</v>
      </c>
      <c r="AD170" s="16">
        <f t="shared" si="1556"/>
        <v>78.224381938780638</v>
      </c>
      <c r="AE170" s="16">
        <f t="shared" si="1556"/>
        <v>77.915737794038264</v>
      </c>
      <c r="AF170" s="16">
        <f t="shared" si="1556"/>
        <v>77.624274952922832</v>
      </c>
      <c r="AG170" s="16">
        <f t="shared" si="1556"/>
        <v>77.348220313735283</v>
      </c>
      <c r="AH170" s="16">
        <f t="shared" si="1556"/>
        <v>77.086060560691465</v>
      </c>
      <c r="AI170" s="16">
        <f t="shared" si="1556"/>
        <v>76.836493840040887</v>
      </c>
      <c r="AJ170" s="16">
        <f t="shared" si="1556"/>
        <v>76.598392170113215</v>
      </c>
      <c r="AK170" s="16">
        <f t="shared" si="1556"/>
        <v>76.370771845600245</v>
      </c>
      <c r="AL170" s="16">
        <f t="shared" si="1556"/>
        <v>76.152769879092247</v>
      </c>
      <c r="AM170" s="16">
        <f t="shared" si="1556"/>
        <v>75.943625059990978</v>
      </c>
      <c r="AN170" s="16">
        <f t="shared" si="1556"/>
        <v>75.742662585871429</v>
      </c>
      <c r="AO170" s="16">
        <f t="shared" si="1556"/>
        <v>75.549281487246148</v>
      </c>
      <c r="AP170" s="16">
        <f t="shared" si="1556"/>
        <v>75.362944257947504</v>
      </c>
      <c r="AQ170" s="16">
        <f t="shared" si="1556"/>
        <v>75.183168242752004</v>
      </c>
      <c r="AR170" s="16">
        <f t="shared" si="1556"/>
        <v>75.009518436724747</v>
      </c>
      <c r="AS170" s="16">
        <f t="shared" si="1556"/>
        <v>74.841601427504855</v>
      </c>
      <c r="AT170" s="16">
        <f t="shared" si="1556"/>
        <v>74.67906026961407</v>
      </c>
      <c r="AU170" s="16">
        <f t="shared" si="1556"/>
        <v>74.52157012391973</v>
      </c>
      <c r="AV170" s="16">
        <f t="shared" si="1556"/>
        <v>74.368834529223633</v>
      </c>
      <c r="AW170" s="16">
        <f t="shared" si="1556"/>
        <v>74.220582199166728</v>
      </c>
      <c r="AX170" s="16">
        <f t="shared" si="1556"/>
        <v>74.076564258113834</v>
      </c>
      <c r="AY170" s="16">
        <f t="shared" si="1556"/>
        <v>73.936551845791627</v>
      </c>
      <c r="AZ170" s="16">
        <f t="shared" si="1556"/>
        <v>73.800334033216629</v>
      </c>
      <c r="BA170" s="16">
        <f t="shared" si="1556"/>
        <v>73.667716002629007</v>
      </c>
      <c r="BB170" s="16">
        <f t="shared" si="1556"/>
        <v>73.538517452318686</v>
      </c>
      <c r="BC170" s="16">
        <f t="shared" si="1556"/>
        <v>73.412571193824789</v>
      </c>
      <c r="BD170" s="16">
        <f t="shared" si="1556"/>
        <v>73.289721914345094</v>
      </c>
      <c r="BE170" s="16">
        <f t="shared" si="1556"/>
        <v>73.169825081561811</v>
      </c>
      <c r="BF170" s="16">
        <f t="shared" si="1556"/>
        <v>73.052745971675193</v>
      </c>
      <c r="BG170" s="16">
        <f t="shared" si="1556"/>
        <v>72.938358804391271</v>
      </c>
      <c r="BH170" s="16">
        <f t="shared" si="1556"/>
        <v>72.82654597105666</v>
      </c>
      <c r="BI170" s="16">
        <f t="shared" si="1556"/>
        <v>72.717197344168241</v>
      </c>
      <c r="BJ170" s="16">
        <f t="shared" si="1556"/>
        <v>72.723587614165737</v>
      </c>
      <c r="BK170" s="16">
        <f t="shared" si="1556"/>
        <v>72.891973534781087</v>
      </c>
      <c r="BL170" s="16">
        <f t="shared" si="1556"/>
        <v>73.051204670441038</v>
      </c>
      <c r="BM170" s="16">
        <f t="shared" si="1556"/>
        <v>73.201869948379425</v>
      </c>
      <c r="BN170" s="16">
        <f t="shared" si="1556"/>
        <v>73.344511003900706</v>
      </c>
      <c r="BO170" s="16">
        <f t="shared" si="1556"/>
        <v>73.479626756127118</v>
      </c>
      <c r="BP170" s="16">
        <f t="shared" si="1556"/>
        <v>73.607677466795266</v>
      </c>
      <c r="BQ170" s="16">
        <f t="shared" si="1556"/>
        <v>73.729088348676086</v>
      </c>
      <c r="BR170" s="16">
        <f t="shared" si="1556"/>
        <v>73.844252780596989</v>
      </c>
      <c r="BS170" s="16">
        <f t="shared" si="1556"/>
        <v>73.953535177976278</v>
      </c>
      <c r="BT170" s="16">
        <f t="shared" si="1556"/>
        <v>74.057273560971481</v>
      </c>
      <c r="BU170" s="16">
        <f t="shared" si="1556"/>
        <v>74.155781856581243</v>
      </c>
      <c r="BV170" s="16">
        <f t="shared" si="1556"/>
        <v>74.249351966148311</v>
      </c>
      <c r="BW170" s="16">
        <f t="shared" si="1556"/>
        <v>74.338255625546651</v>
      </c>
      <c r="BX170" s="16">
        <f t="shared" si="1556"/>
        <v>74.422746081780346</v>
      </c>
      <c r="BY170" s="16">
        <f t="shared" si="1556"/>
        <v>74.503059606677795</v>
      </c>
      <c r="BZ170" s="16">
        <f t="shared" si="1556"/>
        <v>74.579416865753146</v>
      </c>
      <c r="CA170" s="16">
        <f t="shared" si="1556"/>
        <v>74.652024158058325</v>
      </c>
      <c r="CB170" s="16">
        <f t="shared" ref="CB170:DJ170" si="1557">(CB159*$E$2)+(CB159*$F$2)</f>
        <v>74.721074540911047</v>
      </c>
      <c r="CC170" s="16">
        <f t="shared" si="1557"/>
        <v>74.786748851707685</v>
      </c>
      <c r="CD170" s="16">
        <f t="shared" si="1557"/>
        <v>74.849216637577399</v>
      </c>
      <c r="CE170" s="16">
        <f t="shared" si="1557"/>
        <v>74.908637002373197</v>
      </c>
      <c r="CF170" s="16">
        <f t="shared" si="1557"/>
        <v>74.965159379397079</v>
      </c>
      <c r="CG170" s="16">
        <f t="shared" si="1557"/>
        <v>75.018924237299501</v>
      </c>
      <c r="CH170" s="16">
        <f t="shared" si="1557"/>
        <v>75.070063725756995</v>
      </c>
      <c r="CI170" s="16">
        <f t="shared" si="1557"/>
        <v>75.118702266798749</v>
      </c>
      <c r="CJ170" s="16">
        <f t="shared" si="1557"/>
        <v>75.164957097010927</v>
      </c>
      <c r="CK170" s="16">
        <f t="shared" si="1557"/>
        <v>75.20893876528234</v>
      </c>
      <c r="CL170" s="16">
        <f t="shared" si="1557"/>
        <v>75.250751590258275</v>
      </c>
      <c r="CM170" s="16">
        <f t="shared" si="1557"/>
        <v>75.290494081230406</v>
      </c>
      <c r="CN170" s="16">
        <f t="shared" si="1557"/>
        <v>75.328259325803629</v>
      </c>
      <c r="CO170" s="16">
        <f t="shared" si="1557"/>
        <v>75.364135347337466</v>
      </c>
      <c r="CP170" s="16">
        <f t="shared" si="1557"/>
        <v>75.398205434856337</v>
      </c>
      <c r="CQ170" s="16">
        <f t="shared" si="1557"/>
        <v>75.430548447852573</v>
      </c>
      <c r="CR170" s="16">
        <f t="shared" si="1557"/>
        <v>75.461239098167027</v>
      </c>
      <c r="CS170" s="16">
        <f t="shared" si="1557"/>
        <v>75.490348210917816</v>
      </c>
      <c r="CT170" s="16">
        <f t="shared" si="1557"/>
        <v>75.517942966257749</v>
      </c>
      <c r="CU170" s="16">
        <f t="shared" si="1557"/>
        <v>75.544087123571174</v>
      </c>
      <c r="CV170" s="16">
        <f t="shared" si="1557"/>
        <v>75.568841229568221</v>
      </c>
      <c r="CW170" s="16">
        <f t="shared" si="1557"/>
        <v>75.592262811599099</v>
      </c>
      <c r="CX170" s="16">
        <f t="shared" si="1557"/>
        <v>75.61440655738852</v>
      </c>
      <c r="CY170" s="16">
        <f t="shared" si="1557"/>
        <v>75.635324482281035</v>
      </c>
      <c r="CZ170" s="16">
        <f t="shared" si="1557"/>
        <v>75.655066084989514</v>
      </c>
      <c r="DA170" s="16">
        <f t="shared" si="1557"/>
        <v>75.67367849275027</v>
      </c>
      <c r="DB170" s="16">
        <f t="shared" si="1557"/>
        <v>75.691206596708838</v>
      </c>
      <c r="DC170" s="16">
        <f t="shared" si="1557"/>
        <v>75.707693178287954</v>
      </c>
      <c r="DD170" s="16">
        <f t="shared" si="1557"/>
        <v>75.723179027224489</v>
      </c>
      <c r="DE170" s="16">
        <f t="shared" si="1557"/>
        <v>75.737703051903551</v>
      </c>
      <c r="DF170" s="16">
        <f t="shared" si="1557"/>
        <v>75.751302382564035</v>
      </c>
      <c r="DG170" s="16">
        <f t="shared" si="1557"/>
        <v>75.764012467902404</v>
      </c>
      <c r="DH170" s="16">
        <f t="shared" si="1557"/>
        <v>75.7758671655575</v>
      </c>
      <c r="DI170" s="16">
        <f t="shared" si="1557"/>
        <v>75.786898826919355</v>
      </c>
      <c r="DJ170" s="16">
        <f t="shared" si="1557"/>
        <v>75.797138376669054</v>
      </c>
    </row>
    <row r="171" spans="11:114" x14ac:dyDescent="0.35">
      <c r="K171" s="36" t="s">
        <v>71</v>
      </c>
      <c r="M171" s="13" t="s">
        <v>32</v>
      </c>
      <c r="O171" s="16">
        <f>(O160*$G$2)+(O160*$H$2)</f>
        <v>0</v>
      </c>
      <c r="P171" s="16">
        <f t="shared" ref="P171:CA171" si="1558">(P160*$G$2)+(P160*$H$2)</f>
        <v>0</v>
      </c>
      <c r="Q171" s="16">
        <f t="shared" si="1558"/>
        <v>0</v>
      </c>
      <c r="R171" s="16">
        <f t="shared" si="1558"/>
        <v>0</v>
      </c>
      <c r="S171" s="16">
        <f t="shared" si="1558"/>
        <v>0</v>
      </c>
      <c r="T171" s="16">
        <f t="shared" si="1558"/>
        <v>0</v>
      </c>
      <c r="U171" s="16">
        <f t="shared" si="1558"/>
        <v>0</v>
      </c>
      <c r="V171" s="16">
        <f t="shared" si="1558"/>
        <v>0</v>
      </c>
      <c r="W171" s="16">
        <f t="shared" si="1558"/>
        <v>0</v>
      </c>
      <c r="X171" s="16">
        <f t="shared" si="1558"/>
        <v>0</v>
      </c>
      <c r="Y171" s="16">
        <f t="shared" si="1558"/>
        <v>0</v>
      </c>
      <c r="Z171" s="16">
        <f t="shared" si="1558"/>
        <v>0</v>
      </c>
      <c r="AA171" s="16">
        <f t="shared" si="1558"/>
        <v>0</v>
      </c>
      <c r="AB171" s="16">
        <f t="shared" si="1558"/>
        <v>0</v>
      </c>
      <c r="AC171" s="16">
        <f t="shared" si="1558"/>
        <v>0</v>
      </c>
      <c r="AD171" s="16">
        <f t="shared" si="1558"/>
        <v>0</v>
      </c>
      <c r="AE171" s="16">
        <f t="shared" si="1558"/>
        <v>0</v>
      </c>
      <c r="AF171" s="16">
        <f t="shared" si="1558"/>
        <v>0</v>
      </c>
      <c r="AG171" s="16">
        <f t="shared" si="1558"/>
        <v>0</v>
      </c>
      <c r="AH171" s="16">
        <f t="shared" si="1558"/>
        <v>0</v>
      </c>
      <c r="AI171" s="16">
        <f t="shared" si="1558"/>
        <v>0</v>
      </c>
      <c r="AJ171" s="16">
        <f t="shared" si="1558"/>
        <v>0</v>
      </c>
      <c r="AK171" s="16">
        <f t="shared" si="1558"/>
        <v>0</v>
      </c>
      <c r="AL171" s="16">
        <f t="shared" si="1558"/>
        <v>0</v>
      </c>
      <c r="AM171" s="16">
        <f t="shared" si="1558"/>
        <v>0</v>
      </c>
      <c r="AN171" s="16">
        <f t="shared" si="1558"/>
        <v>0</v>
      </c>
      <c r="AO171" s="16">
        <f t="shared" si="1558"/>
        <v>0</v>
      </c>
      <c r="AP171" s="16">
        <f t="shared" si="1558"/>
        <v>0</v>
      </c>
      <c r="AQ171" s="16">
        <f t="shared" si="1558"/>
        <v>0</v>
      </c>
      <c r="AR171" s="16">
        <f t="shared" si="1558"/>
        <v>0</v>
      </c>
      <c r="AS171" s="16">
        <f t="shared" si="1558"/>
        <v>0</v>
      </c>
      <c r="AT171" s="16">
        <f t="shared" si="1558"/>
        <v>0</v>
      </c>
      <c r="AU171" s="16">
        <f t="shared" si="1558"/>
        <v>0</v>
      </c>
      <c r="AV171" s="16">
        <f t="shared" si="1558"/>
        <v>0</v>
      </c>
      <c r="AW171" s="16">
        <f t="shared" si="1558"/>
        <v>0</v>
      </c>
      <c r="AX171" s="16">
        <f t="shared" si="1558"/>
        <v>0</v>
      </c>
      <c r="AY171" s="16">
        <f t="shared" si="1558"/>
        <v>0</v>
      </c>
      <c r="AZ171" s="16">
        <f t="shared" si="1558"/>
        <v>0</v>
      </c>
      <c r="BA171" s="16">
        <f t="shared" si="1558"/>
        <v>0</v>
      </c>
      <c r="BB171" s="16">
        <f t="shared" si="1558"/>
        <v>0</v>
      </c>
      <c r="BC171" s="16">
        <f t="shared" si="1558"/>
        <v>0</v>
      </c>
      <c r="BD171" s="16">
        <f t="shared" si="1558"/>
        <v>0</v>
      </c>
      <c r="BE171" s="16">
        <f t="shared" si="1558"/>
        <v>0</v>
      </c>
      <c r="BF171" s="16">
        <f t="shared" si="1558"/>
        <v>0</v>
      </c>
      <c r="BG171" s="16">
        <f t="shared" si="1558"/>
        <v>0</v>
      </c>
      <c r="BH171" s="16">
        <f t="shared" si="1558"/>
        <v>0</v>
      </c>
      <c r="BI171" s="16">
        <f t="shared" si="1558"/>
        <v>0</v>
      </c>
      <c r="BJ171" s="16">
        <f t="shared" si="1558"/>
        <v>0</v>
      </c>
      <c r="BK171" s="16">
        <f t="shared" si="1558"/>
        <v>0</v>
      </c>
      <c r="BL171" s="16">
        <f t="shared" si="1558"/>
        <v>0</v>
      </c>
      <c r="BM171" s="16">
        <f t="shared" si="1558"/>
        <v>0</v>
      </c>
      <c r="BN171" s="16">
        <f t="shared" si="1558"/>
        <v>0</v>
      </c>
      <c r="BO171" s="16">
        <f t="shared" si="1558"/>
        <v>0</v>
      </c>
      <c r="BP171" s="16">
        <f t="shared" si="1558"/>
        <v>0</v>
      </c>
      <c r="BQ171" s="16">
        <f t="shared" si="1558"/>
        <v>0</v>
      </c>
      <c r="BR171" s="16">
        <f t="shared" si="1558"/>
        <v>0</v>
      </c>
      <c r="BS171" s="16">
        <f t="shared" si="1558"/>
        <v>0</v>
      </c>
      <c r="BT171" s="16">
        <f t="shared" si="1558"/>
        <v>0</v>
      </c>
      <c r="BU171" s="16">
        <f t="shared" si="1558"/>
        <v>0</v>
      </c>
      <c r="BV171" s="16">
        <f t="shared" si="1558"/>
        <v>0</v>
      </c>
      <c r="BW171" s="16">
        <f t="shared" si="1558"/>
        <v>0</v>
      </c>
      <c r="BX171" s="16">
        <f t="shared" si="1558"/>
        <v>0</v>
      </c>
      <c r="BY171" s="16">
        <f t="shared" si="1558"/>
        <v>0</v>
      </c>
      <c r="BZ171" s="16">
        <f t="shared" si="1558"/>
        <v>0</v>
      </c>
      <c r="CA171" s="16">
        <f t="shared" si="1558"/>
        <v>0</v>
      </c>
      <c r="CB171" s="16">
        <f t="shared" ref="CB171:DJ171" si="1559">(CB160*$G$2)+(CB160*$H$2)</f>
        <v>0</v>
      </c>
      <c r="CC171" s="16">
        <f t="shared" si="1559"/>
        <v>0</v>
      </c>
      <c r="CD171" s="16">
        <f t="shared" si="1559"/>
        <v>0</v>
      </c>
      <c r="CE171" s="16">
        <f t="shared" si="1559"/>
        <v>0</v>
      </c>
      <c r="CF171" s="16">
        <f t="shared" si="1559"/>
        <v>0</v>
      </c>
      <c r="CG171" s="16">
        <f t="shared" si="1559"/>
        <v>0</v>
      </c>
      <c r="CH171" s="16">
        <f t="shared" si="1559"/>
        <v>0</v>
      </c>
      <c r="CI171" s="16">
        <f t="shared" si="1559"/>
        <v>0</v>
      </c>
      <c r="CJ171" s="16">
        <f t="shared" si="1559"/>
        <v>0</v>
      </c>
      <c r="CK171" s="16">
        <f t="shared" si="1559"/>
        <v>0</v>
      </c>
      <c r="CL171" s="16">
        <f t="shared" si="1559"/>
        <v>0</v>
      </c>
      <c r="CM171" s="16">
        <f t="shared" si="1559"/>
        <v>0</v>
      </c>
      <c r="CN171" s="16">
        <f t="shared" si="1559"/>
        <v>0</v>
      </c>
      <c r="CO171" s="16">
        <f t="shared" si="1559"/>
        <v>0</v>
      </c>
      <c r="CP171" s="16">
        <f t="shared" si="1559"/>
        <v>0</v>
      </c>
      <c r="CQ171" s="16">
        <f t="shared" si="1559"/>
        <v>0</v>
      </c>
      <c r="CR171" s="16">
        <f t="shared" si="1559"/>
        <v>0</v>
      </c>
      <c r="CS171" s="16">
        <f t="shared" si="1559"/>
        <v>0</v>
      </c>
      <c r="CT171" s="16">
        <f t="shared" si="1559"/>
        <v>0</v>
      </c>
      <c r="CU171" s="16">
        <f t="shared" si="1559"/>
        <v>0</v>
      </c>
      <c r="CV171" s="16">
        <f t="shared" si="1559"/>
        <v>0</v>
      </c>
      <c r="CW171" s="16">
        <f t="shared" si="1559"/>
        <v>0</v>
      </c>
      <c r="CX171" s="16">
        <f t="shared" si="1559"/>
        <v>0</v>
      </c>
      <c r="CY171" s="16">
        <f t="shared" si="1559"/>
        <v>0</v>
      </c>
      <c r="CZ171" s="16">
        <f t="shared" si="1559"/>
        <v>0</v>
      </c>
      <c r="DA171" s="16">
        <f t="shared" si="1559"/>
        <v>0</v>
      </c>
      <c r="DB171" s="16">
        <f t="shared" si="1559"/>
        <v>0</v>
      </c>
      <c r="DC171" s="16">
        <f t="shared" si="1559"/>
        <v>0</v>
      </c>
      <c r="DD171" s="16">
        <f t="shared" si="1559"/>
        <v>0</v>
      </c>
      <c r="DE171" s="16">
        <f t="shared" si="1559"/>
        <v>0</v>
      </c>
      <c r="DF171" s="16">
        <f t="shared" si="1559"/>
        <v>0</v>
      </c>
      <c r="DG171" s="16">
        <f t="shared" si="1559"/>
        <v>0</v>
      </c>
      <c r="DH171" s="16">
        <f t="shared" si="1559"/>
        <v>0</v>
      </c>
      <c r="DI171" s="16">
        <f t="shared" si="1559"/>
        <v>0</v>
      </c>
      <c r="DJ171" s="16">
        <f t="shared" si="1559"/>
        <v>0</v>
      </c>
    </row>
    <row r="172" spans="11:114" x14ac:dyDescent="0.35">
      <c r="K172" s="36" t="s">
        <v>72</v>
      </c>
      <c r="M172" s="13" t="s">
        <v>32</v>
      </c>
      <c r="O172" s="16">
        <f>(O161*$C$2)+(O161*$E$2)</f>
        <v>180</v>
      </c>
      <c r="P172" s="16">
        <f t="shared" ref="P172:CA172" si="1560">(P161*$C$2)+(P161*$E$2)</f>
        <v>178.2</v>
      </c>
      <c r="Q172" s="16">
        <f t="shared" si="1560"/>
        <v>176.90920172655055</v>
      </c>
      <c r="R172" s="16">
        <f t="shared" si="1560"/>
        <v>175.89990129491292</v>
      </c>
      <c r="S172" s="16">
        <f t="shared" si="1560"/>
        <v>175.07018505360116</v>
      </c>
      <c r="T172" s="16">
        <f t="shared" si="1560"/>
        <v>174.36532972401073</v>
      </c>
      <c r="U172" s="16">
        <f t="shared" si="1560"/>
        <v>173.75245377900617</v>
      </c>
      <c r="V172" s="16">
        <f t="shared" si="1560"/>
        <v>173.2102170566304</v>
      </c>
      <c r="W172" s="16">
        <f t="shared" si="1560"/>
        <v>172.72396696865451</v>
      </c>
      <c r="X172" s="16">
        <f t="shared" si="1560"/>
        <v>172.28319964044775</v>
      </c>
      <c r="Y172" s="16">
        <f t="shared" si="1560"/>
        <v>171.88012416283411</v>
      </c>
      <c r="Z172" s="16">
        <f t="shared" si="1560"/>
        <v>171.50879981714274</v>
      </c>
      <c r="AA172" s="16">
        <f t="shared" si="1560"/>
        <v>171.1645917165518</v>
      </c>
      <c r="AB172" s="16">
        <f t="shared" si="1560"/>
        <v>170.84381331871234</v>
      </c>
      <c r="AC172" s="16">
        <f t="shared" si="1560"/>
        <v>170.54348365948209</v>
      </c>
      <c r="AD172" s="16">
        <f t="shared" si="1560"/>
        <v>170.26115773076447</v>
      </c>
      <c r="AE172" s="16">
        <f t="shared" si="1560"/>
        <v>169.99480502374161</v>
      </c>
      <c r="AF172" s="16">
        <f t="shared" si="1560"/>
        <v>169.742720685731</v>
      </c>
      <c r="AG172" s="16">
        <f t="shared" si="1560"/>
        <v>169.50345930423032</v>
      </c>
      <c r="AH172" s="16">
        <f t="shared" si="1560"/>
        <v>169.27578472966155</v>
      </c>
      <c r="AI172" s="16">
        <f t="shared" si="1560"/>
        <v>169.05863148507268</v>
      </c>
      <c r="AJ172" s="16">
        <f t="shared" si="1560"/>
        <v>168.85107469024956</v>
      </c>
      <c r="AK172" s="16">
        <f t="shared" si="1560"/>
        <v>168.6523063388702</v>
      </c>
      <c r="AL172" s="16">
        <f t="shared" si="1560"/>
        <v>168.4616163820109</v>
      </c>
      <c r="AM172" s="16">
        <f t="shared" si="1560"/>
        <v>168.27837749386205</v>
      </c>
      <c r="AN172" s="16">
        <f t="shared" si="1560"/>
        <v>168.10203269099318</v>
      </c>
      <c r="AO172" s="16">
        <f t="shared" si="1560"/>
        <v>167.93208518637471</v>
      </c>
      <c r="AP172" s="16">
        <f t="shared" si="1560"/>
        <v>167.76809001057072</v>
      </c>
      <c r="AQ172" s="16">
        <f t="shared" si="1560"/>
        <v>167.60964704289196</v>
      </c>
      <c r="AR172" s="16">
        <f t="shared" si="1560"/>
        <v>167.45639517685069</v>
      </c>
      <c r="AS172" s="16">
        <f t="shared" si="1560"/>
        <v>167.30800740519214</v>
      </c>
      <c r="AT172" s="16">
        <f t="shared" si="1560"/>
        <v>167.1641866557799</v>
      </c>
      <c r="AU172" s="16">
        <f t="shared" si="1560"/>
        <v>167.02466224467844</v>
      </c>
      <c r="AV172" s="16">
        <f t="shared" si="1560"/>
        <v>166.88918683975109</v>
      </c>
      <c r="AW172" s="16">
        <f t="shared" si="1560"/>
        <v>166.75753384901304</v>
      </c>
      <c r="AX172" s="16">
        <f t="shared" si="1560"/>
        <v>166.62949516433935</v>
      </c>
      <c r="AY172" s="16">
        <f t="shared" si="1560"/>
        <v>166.50487920401227</v>
      </c>
      <c r="AZ172" s="16">
        <f t="shared" si="1560"/>
        <v>166.38350920781389</v>
      </c>
      <c r="BA172" s="16">
        <f t="shared" si="1560"/>
        <v>166.26522174652891</v>
      </c>
      <c r="BB172" s="16">
        <f t="shared" si="1560"/>
        <v>166.14986541428064</v>
      </c>
      <c r="BC172" s="16">
        <f t="shared" si="1560"/>
        <v>166.03729967741964</v>
      </c>
      <c r="BD172" s="16">
        <f t="shared" si="1560"/>
        <v>165.92739385799132</v>
      </c>
      <c r="BE172" s="16">
        <f t="shared" si="1560"/>
        <v>165.82002623332565</v>
      </c>
      <c r="BF172" s="16">
        <f t="shared" si="1560"/>
        <v>165.71508323618156</v>
      </c>
      <c r="BG172" s="16">
        <f t="shared" si="1560"/>
        <v>165.61245874225901</v>
      </c>
      <c r="BH172" s="16">
        <f t="shared" si="1560"/>
        <v>165.51205343386977</v>
      </c>
      <c r="BI172" s="16">
        <f t="shared" si="1560"/>
        <v>165.41377423019821</v>
      </c>
      <c r="BJ172" s="16">
        <f t="shared" si="1560"/>
        <v>165.31753377595993</v>
      </c>
      <c r="BK172" s="16">
        <f t="shared" si="1560"/>
        <v>165.2232499814175</v>
      </c>
      <c r="BL172" s="16">
        <f t="shared" si="1560"/>
        <v>165.13084560768365</v>
      </c>
      <c r="BM172" s="16">
        <f t="shared" si="1560"/>
        <v>165.04024789206414</v>
      </c>
      <c r="BN172" s="16">
        <f t="shared" si="1560"/>
        <v>164.95138820888766</v>
      </c>
      <c r="BO172" s="16">
        <f t="shared" si="1560"/>
        <v>164.8642017618634</v>
      </c>
      <c r="BP172" s="16">
        <f t="shared" si="1560"/>
        <v>164.77862730451346</v>
      </c>
      <c r="BQ172" s="16">
        <f t="shared" si="1560"/>
        <v>164.69460688566002</v>
      </c>
      <c r="BR172" s="16">
        <f t="shared" si="1560"/>
        <v>164.61208561731942</v>
      </c>
      <c r="BS172" s="16">
        <f t="shared" si="1560"/>
        <v>164.53101146267744</v>
      </c>
      <c r="BT172" s="16">
        <f t="shared" si="1560"/>
        <v>164.45133504209559</v>
      </c>
      <c r="BU172" s="16">
        <f t="shared" si="1560"/>
        <v>164.37300945533866</v>
      </c>
      <c r="BV172" s="16">
        <f t="shared" si="1560"/>
        <v>164.29599011842336</v>
      </c>
      <c r="BW172" s="16">
        <f t="shared" si="1560"/>
        <v>164.22023461366737</v>
      </c>
      <c r="BX172" s="16">
        <f t="shared" si="1560"/>
        <v>164.14570255167803</v>
      </c>
      <c r="BY172" s="16">
        <f t="shared" si="1560"/>
        <v>164.07235544415744</v>
      </c>
      <c r="BZ172" s="16">
        <f t="shared" si="1560"/>
        <v>164.00015658652248</v>
      </c>
      <c r="CA172" s="16">
        <f t="shared" si="1560"/>
        <v>163.92907094944457</v>
      </c>
      <c r="CB172" s="16">
        <f t="shared" ref="CB172:DJ172" si="1561">(CB161*$C$2)+(CB161*$E$2)</f>
        <v>163.85906507850819</v>
      </c>
      <c r="CC172" s="16">
        <f t="shared" si="1561"/>
        <v>163.79010700126921</v>
      </c>
      <c r="CD172" s="16">
        <f t="shared" si="1561"/>
        <v>163.72216614106827</v>
      </c>
      <c r="CE172" s="16">
        <f t="shared" si="1561"/>
        <v>163.65521323701799</v>
      </c>
      <c r="CF172" s="16">
        <f t="shared" si="1561"/>
        <v>163.5892202696412</v>
      </c>
      <c r="CG172" s="16">
        <f t="shared" si="1561"/>
        <v>163.5241603916875</v>
      </c>
      <c r="CH172" s="16">
        <f t="shared" si="1561"/>
        <v>163.46000786370217</v>
      </c>
      <c r="CI172" s="16">
        <f t="shared" si="1561"/>
        <v>163.39673799395993</v>
      </c>
      <c r="CJ172" s="16">
        <f t="shared" si="1561"/>
        <v>163.33432708241443</v>
      </c>
      <c r="CK172" s="16">
        <f t="shared" si="1561"/>
        <v>163.27275236834524</v>
      </c>
      <c r="CL172" s="16">
        <f t="shared" si="1561"/>
        <v>163.21199198141309</v>
      </c>
      <c r="CM172" s="16">
        <f t="shared" si="1561"/>
        <v>163.15202489586156</v>
      </c>
      <c r="CN172" s="16">
        <f t="shared" si="1561"/>
        <v>163.09283088762413</v>
      </c>
      <c r="CO172" s="16">
        <f t="shared" si="1561"/>
        <v>163.03439049411998</v>
      </c>
      <c r="CP172" s="16">
        <f t="shared" si="1561"/>
        <v>162.9766849765368</v>
      </c>
      <c r="CQ172" s="16">
        <f t="shared" si="1561"/>
        <v>162.91969628442041</v>
      </c>
      <c r="CR172" s="16">
        <f t="shared" si="1561"/>
        <v>162.86340702240216</v>
      </c>
      <c r="CS172" s="16">
        <f t="shared" si="1561"/>
        <v>162.807800418912</v>
      </c>
      <c r="CT172" s="16">
        <f t="shared" si="1561"/>
        <v>162.75286029673686</v>
      </c>
      <c r="CU172" s="16">
        <f t="shared" si="1561"/>
        <v>162.69857104529456</v>
      </c>
      <c r="CV172" s="16">
        <f t="shared" si="1561"/>
        <v>162.64491759450536</v>
      </c>
      <c r="CW172" s="16">
        <f t="shared" si="1561"/>
        <v>162.59188539015153</v>
      </c>
      <c r="CX172" s="16">
        <f t="shared" si="1561"/>
        <v>162.53946037062488</v>
      </c>
      <c r="CY172" s="16">
        <f t="shared" si="1561"/>
        <v>162.48762894496875</v>
      </c>
      <c r="CZ172" s="16">
        <f t="shared" si="1561"/>
        <v>162.43637797212992</v>
      </c>
      <c r="DA172" s="16">
        <f t="shared" si="1561"/>
        <v>162.38569474134039</v>
      </c>
      <c r="DB172" s="16">
        <f t="shared" si="1561"/>
        <v>162.33556695355651</v>
      </c>
      <c r="DC172" s="16">
        <f t="shared" si="1561"/>
        <v>162.28598270388815</v>
      </c>
      <c r="DD172" s="16">
        <f t="shared" si="1561"/>
        <v>162.23693046495404</v>
      </c>
      <c r="DE172" s="16">
        <f t="shared" si="1561"/>
        <v>162.1883990711068</v>
      </c>
      <c r="DF172" s="16">
        <f t="shared" si="1561"/>
        <v>162.14037770347261</v>
      </c>
      <c r="DG172" s="16">
        <f t="shared" si="1561"/>
        <v>162.09285587575616</v>
      </c>
      <c r="DH172" s="16">
        <f t="shared" si="1561"/>
        <v>162.04582342076387</v>
      </c>
      <c r="DI172" s="16">
        <f t="shared" si="1561"/>
        <v>161.99927047760292</v>
      </c>
      <c r="DJ172" s="16">
        <f t="shared" si="1561"/>
        <v>161.95318747951521</v>
      </c>
    </row>
    <row r="173" spans="11:114" x14ac:dyDescent="0.35">
      <c r="K173" s="36" t="s">
        <v>73</v>
      </c>
      <c r="M173" s="13" t="s">
        <v>32</v>
      </c>
      <c r="O173" s="16">
        <f>(O162*$C$2)+(O162*$G$2)</f>
        <v>90</v>
      </c>
      <c r="P173" s="16">
        <f t="shared" ref="P173:CA173" si="1562">(P162*$C$2)+(P162*$G$2)</f>
        <v>89.1</v>
      </c>
      <c r="Q173" s="16">
        <f t="shared" si="1562"/>
        <v>88.454600863275274</v>
      </c>
      <c r="R173" s="16">
        <f t="shared" si="1562"/>
        <v>87.949950647456461</v>
      </c>
      <c r="S173" s="16">
        <f t="shared" si="1562"/>
        <v>87.535092526800582</v>
      </c>
      <c r="T173" s="16">
        <f t="shared" si="1562"/>
        <v>87.182664862005367</v>
      </c>
      <c r="U173" s="16">
        <f t="shared" si="1562"/>
        <v>86.876226889503087</v>
      </c>
      <c r="V173" s="16">
        <f t="shared" si="1562"/>
        <v>86.605108528315199</v>
      </c>
      <c r="W173" s="16">
        <f t="shared" si="1562"/>
        <v>86.361983484327254</v>
      </c>
      <c r="X173" s="16">
        <f t="shared" si="1562"/>
        <v>86.141599820223874</v>
      </c>
      <c r="Y173" s="16">
        <f t="shared" si="1562"/>
        <v>85.940062081417054</v>
      </c>
      <c r="Z173" s="16">
        <f t="shared" si="1562"/>
        <v>85.754399908571372</v>
      </c>
      <c r="AA173" s="16">
        <f t="shared" si="1562"/>
        <v>85.582295858275899</v>
      </c>
      <c r="AB173" s="16">
        <f t="shared" si="1562"/>
        <v>85.421906659356168</v>
      </c>
      <c r="AC173" s="16">
        <f t="shared" si="1562"/>
        <v>85.271741829741046</v>
      </c>
      <c r="AD173" s="16">
        <f t="shared" si="1562"/>
        <v>85.130578865382233</v>
      </c>
      <c r="AE173" s="16">
        <f t="shared" si="1562"/>
        <v>84.997402511870803</v>
      </c>
      <c r="AF173" s="16">
        <f t="shared" si="1562"/>
        <v>84.871360342865501</v>
      </c>
      <c r="AG173" s="16">
        <f t="shared" si="1562"/>
        <v>84.751729652115159</v>
      </c>
      <c r="AH173" s="16">
        <f t="shared" si="1562"/>
        <v>84.637892364830776</v>
      </c>
      <c r="AI173" s="16">
        <f t="shared" si="1562"/>
        <v>84.52931574253634</v>
      </c>
      <c r="AJ173" s="16">
        <f t="shared" si="1562"/>
        <v>84.425537345124781</v>
      </c>
      <c r="AK173" s="16">
        <f t="shared" si="1562"/>
        <v>84.326153169435102</v>
      </c>
      <c r="AL173" s="16">
        <f t="shared" si="1562"/>
        <v>84.230808191005451</v>
      </c>
      <c r="AM173" s="16">
        <f t="shared" si="1562"/>
        <v>84.139188746931026</v>
      </c>
      <c r="AN173" s="16">
        <f t="shared" si="1562"/>
        <v>84.051016345496592</v>
      </c>
      <c r="AO173" s="16">
        <f t="shared" si="1562"/>
        <v>83.966042593187353</v>
      </c>
      <c r="AP173" s="16">
        <f t="shared" si="1562"/>
        <v>83.884045005285358</v>
      </c>
      <c r="AQ173" s="16">
        <f t="shared" si="1562"/>
        <v>83.804823521445982</v>
      </c>
      <c r="AR173" s="16">
        <f t="shared" si="1562"/>
        <v>83.728197588425346</v>
      </c>
      <c r="AS173" s="16">
        <f t="shared" si="1562"/>
        <v>83.654003702596071</v>
      </c>
      <c r="AT173" s="16">
        <f t="shared" si="1562"/>
        <v>83.58209332788995</v>
      </c>
      <c r="AU173" s="16">
        <f t="shared" si="1562"/>
        <v>83.512331122339219</v>
      </c>
      <c r="AV173" s="16">
        <f t="shared" si="1562"/>
        <v>83.444593419875545</v>
      </c>
      <c r="AW173" s="16">
        <f t="shared" si="1562"/>
        <v>83.378766924506522</v>
      </c>
      <c r="AX173" s="16">
        <f t="shared" si="1562"/>
        <v>83.314747582169673</v>
      </c>
      <c r="AY173" s="16">
        <f t="shared" si="1562"/>
        <v>83.252439602006135</v>
      </c>
      <c r="AZ173" s="16">
        <f t="shared" si="1562"/>
        <v>83.191754603906944</v>
      </c>
      <c r="BA173" s="16">
        <f t="shared" si="1562"/>
        <v>83.132610873264454</v>
      </c>
      <c r="BB173" s="16">
        <f t="shared" si="1562"/>
        <v>83.07493270714032</v>
      </c>
      <c r="BC173" s="16">
        <f t="shared" si="1562"/>
        <v>83.01864983870982</v>
      </c>
      <c r="BD173" s="16">
        <f t="shared" si="1562"/>
        <v>82.96369692899566</v>
      </c>
      <c r="BE173" s="16">
        <f t="shared" si="1562"/>
        <v>82.910013116662824</v>
      </c>
      <c r="BF173" s="16">
        <f t="shared" si="1562"/>
        <v>82.857541618090778</v>
      </c>
      <c r="BG173" s="16">
        <f t="shared" si="1562"/>
        <v>82.806229371129504</v>
      </c>
      <c r="BH173" s="16">
        <f t="shared" si="1562"/>
        <v>82.756026716934883</v>
      </c>
      <c r="BI173" s="16">
        <f t="shared" si="1562"/>
        <v>82.706887115099107</v>
      </c>
      <c r="BJ173" s="16">
        <f t="shared" si="1562"/>
        <v>82.658766887979965</v>
      </c>
      <c r="BK173" s="16">
        <f t="shared" si="1562"/>
        <v>82.611624990708748</v>
      </c>
      <c r="BL173" s="16">
        <f t="shared" si="1562"/>
        <v>82.565422803841827</v>
      </c>
      <c r="BM173" s="16">
        <f t="shared" si="1562"/>
        <v>82.520123946032072</v>
      </c>
      <c r="BN173" s="16">
        <f t="shared" si="1562"/>
        <v>82.475694104443832</v>
      </c>
      <c r="BO173" s="16">
        <f t="shared" si="1562"/>
        <v>82.432100880931699</v>
      </c>
      <c r="BP173" s="16">
        <f t="shared" si="1562"/>
        <v>82.389313652256732</v>
      </c>
      <c r="BQ173" s="16">
        <f t="shared" si="1562"/>
        <v>82.347303442830011</v>
      </c>
      <c r="BR173" s="16">
        <f t="shared" si="1562"/>
        <v>82.306042808659711</v>
      </c>
      <c r="BS173" s="16">
        <f t="shared" si="1562"/>
        <v>82.26550573133872</v>
      </c>
      <c r="BT173" s="16">
        <f t="shared" si="1562"/>
        <v>82.225667521047797</v>
      </c>
      <c r="BU173" s="16">
        <f t="shared" si="1562"/>
        <v>82.18650472766933</v>
      </c>
      <c r="BV173" s="16">
        <f t="shared" si="1562"/>
        <v>82.147995059211681</v>
      </c>
      <c r="BW173" s="16">
        <f t="shared" si="1562"/>
        <v>82.110117306833686</v>
      </c>
      <c r="BX173" s="16">
        <f t="shared" si="1562"/>
        <v>82.072851275839014</v>
      </c>
      <c r="BY173" s="16">
        <f t="shared" si="1562"/>
        <v>82.036177722078719</v>
      </c>
      <c r="BZ173" s="16">
        <f t="shared" si="1562"/>
        <v>82.00007829326124</v>
      </c>
      <c r="CA173" s="16">
        <f t="shared" si="1562"/>
        <v>81.964535474722283</v>
      </c>
      <c r="CB173" s="16">
        <f t="shared" ref="CB173:DJ173" si="1563">(CB162*$C$2)+(CB162*$G$2)</f>
        <v>81.929532539254097</v>
      </c>
      <c r="CC173" s="16">
        <f t="shared" si="1563"/>
        <v>81.895053500634603</v>
      </c>
      <c r="CD173" s="16">
        <f t="shared" si="1563"/>
        <v>81.861083070534136</v>
      </c>
      <c r="CE173" s="16">
        <f t="shared" si="1563"/>
        <v>81.827606618508995</v>
      </c>
      <c r="CF173" s="16">
        <f t="shared" si="1563"/>
        <v>81.794610134820601</v>
      </c>
      <c r="CG173" s="16">
        <f t="shared" si="1563"/>
        <v>81.762080195843751</v>
      </c>
      <c r="CH173" s="16">
        <f t="shared" si="1563"/>
        <v>81.730003931851087</v>
      </c>
      <c r="CI173" s="16">
        <f t="shared" si="1563"/>
        <v>81.698368996979966</v>
      </c>
      <c r="CJ173" s="16">
        <f t="shared" si="1563"/>
        <v>81.667163541207216</v>
      </c>
      <c r="CK173" s="16">
        <f t="shared" si="1563"/>
        <v>81.636376184172619</v>
      </c>
      <c r="CL173" s="16">
        <f t="shared" si="1563"/>
        <v>81.605995990706546</v>
      </c>
      <c r="CM173" s="16">
        <f t="shared" si="1563"/>
        <v>81.576012447930779</v>
      </c>
      <c r="CN173" s="16">
        <f t="shared" si="1563"/>
        <v>81.546415443812066</v>
      </c>
      <c r="CO173" s="16">
        <f t="shared" si="1563"/>
        <v>81.517195247059988</v>
      </c>
      <c r="CP173" s="16">
        <f t="shared" si="1563"/>
        <v>81.488342488268401</v>
      </c>
      <c r="CQ173" s="16">
        <f t="shared" si="1563"/>
        <v>81.459848142210205</v>
      </c>
      <c r="CR173" s="16">
        <f t="shared" si="1563"/>
        <v>81.431703511201079</v>
      </c>
      <c r="CS173" s="16">
        <f t="shared" si="1563"/>
        <v>81.403900209455998</v>
      </c>
      <c r="CT173" s="16">
        <f t="shared" si="1563"/>
        <v>81.376430148368428</v>
      </c>
      <c r="CU173" s="16">
        <f t="shared" si="1563"/>
        <v>81.349285522647278</v>
      </c>
      <c r="CV173" s="16">
        <f t="shared" si="1563"/>
        <v>81.322458797252679</v>
      </c>
      <c r="CW173" s="16">
        <f t="shared" si="1563"/>
        <v>81.295942695075766</v>
      </c>
      <c r="CX173" s="16">
        <f t="shared" si="1563"/>
        <v>81.26973018531244</v>
      </c>
      <c r="CY173" s="16">
        <f t="shared" si="1563"/>
        <v>81.243814472484374</v>
      </c>
      <c r="CZ173" s="16">
        <f t="shared" si="1563"/>
        <v>81.218188986064959</v>
      </c>
      <c r="DA173" s="16">
        <f t="shared" si="1563"/>
        <v>81.192847370670194</v>
      </c>
      <c r="DB173" s="16">
        <f t="shared" si="1563"/>
        <v>81.167783476778254</v>
      </c>
      <c r="DC173" s="16">
        <f t="shared" si="1563"/>
        <v>81.142991351944076</v>
      </c>
      <c r="DD173" s="16">
        <f t="shared" si="1563"/>
        <v>81.118465232477021</v>
      </c>
      <c r="DE173" s="16">
        <f t="shared" si="1563"/>
        <v>81.0941995355534</v>
      </c>
      <c r="DF173" s="16">
        <f t="shared" si="1563"/>
        <v>81.070188851736305</v>
      </c>
      <c r="DG173" s="16">
        <f t="shared" si="1563"/>
        <v>81.046427937878079</v>
      </c>
      <c r="DH173" s="16">
        <f t="shared" si="1563"/>
        <v>81.022911710381933</v>
      </c>
      <c r="DI173" s="16">
        <f t="shared" si="1563"/>
        <v>80.99963523880146</v>
      </c>
      <c r="DJ173" s="16">
        <f t="shared" si="1563"/>
        <v>80.976593739757604</v>
      </c>
    </row>
    <row r="174" spans="11:114" x14ac:dyDescent="0.35">
      <c r="K174" s="36" t="s">
        <v>75</v>
      </c>
      <c r="M174" s="13" t="s">
        <v>32</v>
      </c>
      <c r="O174" s="16">
        <f>(O163*$C$2)+(O163*$E$2)</f>
        <v>180</v>
      </c>
      <c r="P174" s="16">
        <f t="shared" ref="P174:CA174" si="1564">(P163*$C$2)+(P163*$E$2)</f>
        <v>178.2</v>
      </c>
      <c r="Q174" s="16">
        <f t="shared" si="1564"/>
        <v>176.90920172655055</v>
      </c>
      <c r="R174" s="16">
        <f t="shared" si="1564"/>
        <v>175.89990129491292</v>
      </c>
      <c r="S174" s="16">
        <f t="shared" si="1564"/>
        <v>175.07018505360116</v>
      </c>
      <c r="T174" s="16">
        <f t="shared" si="1564"/>
        <v>174.36532972401073</v>
      </c>
      <c r="U174" s="16">
        <f t="shared" si="1564"/>
        <v>173.75245377900617</v>
      </c>
      <c r="V174" s="16">
        <f t="shared" si="1564"/>
        <v>173.2102170566304</v>
      </c>
      <c r="W174" s="16">
        <f t="shared" si="1564"/>
        <v>172.72396696865451</v>
      </c>
      <c r="X174" s="16">
        <f t="shared" si="1564"/>
        <v>172.28319964044775</v>
      </c>
      <c r="Y174" s="16">
        <f t="shared" si="1564"/>
        <v>171.88012416283411</v>
      </c>
      <c r="Z174" s="16">
        <f t="shared" si="1564"/>
        <v>171.50879981714274</v>
      </c>
      <c r="AA174" s="16">
        <f t="shared" si="1564"/>
        <v>171.1645917165518</v>
      </c>
      <c r="AB174" s="16">
        <f t="shared" si="1564"/>
        <v>170.84381331871234</v>
      </c>
      <c r="AC174" s="16">
        <f t="shared" si="1564"/>
        <v>170.54348365948209</v>
      </c>
      <c r="AD174" s="16">
        <f t="shared" si="1564"/>
        <v>170.26115773076447</v>
      </c>
      <c r="AE174" s="16">
        <f t="shared" si="1564"/>
        <v>169.99480502374161</v>
      </c>
      <c r="AF174" s="16">
        <f t="shared" si="1564"/>
        <v>169.742720685731</v>
      </c>
      <c r="AG174" s="16">
        <f t="shared" si="1564"/>
        <v>169.50345930423032</v>
      </c>
      <c r="AH174" s="16">
        <f t="shared" si="1564"/>
        <v>169.27578472966155</v>
      </c>
      <c r="AI174" s="16">
        <f t="shared" si="1564"/>
        <v>169.05863148507268</v>
      </c>
      <c r="AJ174" s="16">
        <f t="shared" si="1564"/>
        <v>168.85107469024956</v>
      </c>
      <c r="AK174" s="16">
        <f t="shared" si="1564"/>
        <v>168.6523063388702</v>
      </c>
      <c r="AL174" s="16">
        <f t="shared" si="1564"/>
        <v>168.4616163820109</v>
      </c>
      <c r="AM174" s="16">
        <f t="shared" si="1564"/>
        <v>168.27837749386205</v>
      </c>
      <c r="AN174" s="16">
        <f t="shared" si="1564"/>
        <v>168.10203269099318</v>
      </c>
      <c r="AO174" s="16">
        <f t="shared" si="1564"/>
        <v>167.93208518637471</v>
      </c>
      <c r="AP174" s="16">
        <f t="shared" si="1564"/>
        <v>167.76809001057072</v>
      </c>
      <c r="AQ174" s="16">
        <f t="shared" si="1564"/>
        <v>167.60964704289196</v>
      </c>
      <c r="AR174" s="16">
        <f t="shared" si="1564"/>
        <v>167.45639517685069</v>
      </c>
      <c r="AS174" s="16">
        <f t="shared" si="1564"/>
        <v>167.30800740519214</v>
      </c>
      <c r="AT174" s="16">
        <f t="shared" si="1564"/>
        <v>167.1641866557799</v>
      </c>
      <c r="AU174" s="16">
        <f t="shared" si="1564"/>
        <v>167.02466224467844</v>
      </c>
      <c r="AV174" s="16">
        <f t="shared" si="1564"/>
        <v>166.88918683975109</v>
      </c>
      <c r="AW174" s="16">
        <f t="shared" si="1564"/>
        <v>166.75753384901304</v>
      </c>
      <c r="AX174" s="16">
        <f t="shared" si="1564"/>
        <v>166.62949516433935</v>
      </c>
      <c r="AY174" s="16">
        <f t="shared" si="1564"/>
        <v>166.50487920401227</v>
      </c>
      <c r="AZ174" s="16">
        <f t="shared" si="1564"/>
        <v>166.38350920781389</v>
      </c>
      <c r="BA174" s="16">
        <f t="shared" si="1564"/>
        <v>166.26522174652891</v>
      </c>
      <c r="BB174" s="16">
        <f t="shared" si="1564"/>
        <v>166.14986541428064</v>
      </c>
      <c r="BC174" s="16">
        <f t="shared" si="1564"/>
        <v>166.03729967741964</v>
      </c>
      <c r="BD174" s="16">
        <f t="shared" si="1564"/>
        <v>165.92739385799132</v>
      </c>
      <c r="BE174" s="16">
        <f t="shared" si="1564"/>
        <v>165.82002623332565</v>
      </c>
      <c r="BF174" s="16">
        <f t="shared" si="1564"/>
        <v>165.71508323618156</v>
      </c>
      <c r="BG174" s="16">
        <f t="shared" si="1564"/>
        <v>165.61245874225901</v>
      </c>
      <c r="BH174" s="16">
        <f t="shared" si="1564"/>
        <v>165.51205343386977</v>
      </c>
      <c r="BI174" s="16">
        <f t="shared" si="1564"/>
        <v>165.41377423019821</v>
      </c>
      <c r="BJ174" s="16">
        <f t="shared" si="1564"/>
        <v>165.31753377595993</v>
      </c>
      <c r="BK174" s="16">
        <f t="shared" si="1564"/>
        <v>165.2232499814175</v>
      </c>
      <c r="BL174" s="16">
        <f t="shared" si="1564"/>
        <v>165.13084560768365</v>
      </c>
      <c r="BM174" s="16">
        <f t="shared" si="1564"/>
        <v>165.04024789206414</v>
      </c>
      <c r="BN174" s="16">
        <f t="shared" si="1564"/>
        <v>164.95138820888766</v>
      </c>
      <c r="BO174" s="16">
        <f t="shared" si="1564"/>
        <v>164.8642017618634</v>
      </c>
      <c r="BP174" s="16">
        <f t="shared" si="1564"/>
        <v>164.77862730451346</v>
      </c>
      <c r="BQ174" s="16">
        <f t="shared" si="1564"/>
        <v>164.69460688566002</v>
      </c>
      <c r="BR174" s="16">
        <f t="shared" si="1564"/>
        <v>164.61208561731942</v>
      </c>
      <c r="BS174" s="16">
        <f t="shared" si="1564"/>
        <v>164.53101146267744</v>
      </c>
      <c r="BT174" s="16">
        <f t="shared" si="1564"/>
        <v>164.45133504209559</v>
      </c>
      <c r="BU174" s="16">
        <f t="shared" si="1564"/>
        <v>164.37300945533866</v>
      </c>
      <c r="BV174" s="16">
        <f t="shared" si="1564"/>
        <v>164.29599011842336</v>
      </c>
      <c r="BW174" s="16">
        <f t="shared" si="1564"/>
        <v>164.22023461366737</v>
      </c>
      <c r="BX174" s="16">
        <f t="shared" si="1564"/>
        <v>164.14570255167803</v>
      </c>
      <c r="BY174" s="16">
        <f t="shared" si="1564"/>
        <v>164.07235544415744</v>
      </c>
      <c r="BZ174" s="16">
        <f t="shared" si="1564"/>
        <v>164.00015658652248</v>
      </c>
      <c r="CA174" s="16">
        <f t="shared" si="1564"/>
        <v>163.92907094944457</v>
      </c>
      <c r="CB174" s="16">
        <f t="shared" ref="CB174:DJ174" si="1565">(CB163*$C$2)+(CB163*$E$2)</f>
        <v>163.85906507850819</v>
      </c>
      <c r="CC174" s="16">
        <f t="shared" si="1565"/>
        <v>163.79010700126921</v>
      </c>
      <c r="CD174" s="16">
        <f t="shared" si="1565"/>
        <v>163.72216614106827</v>
      </c>
      <c r="CE174" s="16">
        <f t="shared" si="1565"/>
        <v>163.65521323701799</v>
      </c>
      <c r="CF174" s="16">
        <f t="shared" si="1565"/>
        <v>163.5892202696412</v>
      </c>
      <c r="CG174" s="16">
        <f t="shared" si="1565"/>
        <v>163.5241603916875</v>
      </c>
      <c r="CH174" s="16">
        <f t="shared" si="1565"/>
        <v>163.46000786370217</v>
      </c>
      <c r="CI174" s="16">
        <f t="shared" si="1565"/>
        <v>163.39673799395993</v>
      </c>
      <c r="CJ174" s="16">
        <f t="shared" si="1565"/>
        <v>163.33432708241443</v>
      </c>
      <c r="CK174" s="16">
        <f t="shared" si="1565"/>
        <v>163.27275236834524</v>
      </c>
      <c r="CL174" s="16">
        <f t="shared" si="1565"/>
        <v>163.21199198141309</v>
      </c>
      <c r="CM174" s="16">
        <f t="shared" si="1565"/>
        <v>163.15202489586156</v>
      </c>
      <c r="CN174" s="16">
        <f t="shared" si="1565"/>
        <v>163.09283088762413</v>
      </c>
      <c r="CO174" s="16">
        <f t="shared" si="1565"/>
        <v>163.03439049411998</v>
      </c>
      <c r="CP174" s="16">
        <f t="shared" si="1565"/>
        <v>162.9766849765368</v>
      </c>
      <c r="CQ174" s="16">
        <f t="shared" si="1565"/>
        <v>162.91969628442041</v>
      </c>
      <c r="CR174" s="16">
        <f t="shared" si="1565"/>
        <v>162.86340702240216</v>
      </c>
      <c r="CS174" s="16">
        <f t="shared" si="1565"/>
        <v>162.807800418912</v>
      </c>
      <c r="CT174" s="16">
        <f t="shared" si="1565"/>
        <v>162.75286029673686</v>
      </c>
      <c r="CU174" s="16">
        <f t="shared" si="1565"/>
        <v>162.69857104529456</v>
      </c>
      <c r="CV174" s="16">
        <f t="shared" si="1565"/>
        <v>162.64491759450536</v>
      </c>
      <c r="CW174" s="16">
        <f t="shared" si="1565"/>
        <v>162.59188539015153</v>
      </c>
      <c r="CX174" s="16">
        <f t="shared" si="1565"/>
        <v>162.53946037062488</v>
      </c>
      <c r="CY174" s="16">
        <f t="shared" si="1565"/>
        <v>162.48762894496875</v>
      </c>
      <c r="CZ174" s="16">
        <f t="shared" si="1565"/>
        <v>162.43637797212992</v>
      </c>
      <c r="DA174" s="16">
        <f t="shared" si="1565"/>
        <v>162.38569474134039</v>
      </c>
      <c r="DB174" s="16">
        <f t="shared" si="1565"/>
        <v>162.33556695355651</v>
      </c>
      <c r="DC174" s="16">
        <f t="shared" si="1565"/>
        <v>162.28598270388815</v>
      </c>
      <c r="DD174" s="16">
        <f t="shared" si="1565"/>
        <v>162.23693046495404</v>
      </c>
      <c r="DE174" s="16">
        <f t="shared" si="1565"/>
        <v>162.1883990711068</v>
      </c>
      <c r="DF174" s="16">
        <f t="shared" si="1565"/>
        <v>162.14037770347261</v>
      </c>
      <c r="DG174" s="16">
        <f t="shared" si="1565"/>
        <v>162.09285587575616</v>
      </c>
      <c r="DH174" s="16">
        <f t="shared" si="1565"/>
        <v>162.04582342076387</v>
      </c>
      <c r="DI174" s="16">
        <f t="shared" si="1565"/>
        <v>161.99927047760292</v>
      </c>
      <c r="DJ174" s="16">
        <f t="shared" si="1565"/>
        <v>161.95318747951521</v>
      </c>
    </row>
    <row r="175" spans="11:114" x14ac:dyDescent="0.35">
      <c r="K175" s="36" t="s">
        <v>74</v>
      </c>
      <c r="M175" s="13" t="s">
        <v>32</v>
      </c>
      <c r="O175" s="16">
        <f>(O164*$E$2)+(O164*$G$2)</f>
        <v>45</v>
      </c>
      <c r="P175" s="16">
        <f t="shared" ref="P175:CA175" si="1566">(P164*$E$2)+(P164*$G$2)</f>
        <v>43.875</v>
      </c>
      <c r="Q175" s="16">
        <f t="shared" si="1566"/>
        <v>43.078784497139161</v>
      </c>
      <c r="R175" s="16">
        <f t="shared" si="1566"/>
        <v>42.462213372854372</v>
      </c>
      <c r="S175" s="16">
        <f t="shared" si="1566"/>
        <v>41.959247180594737</v>
      </c>
      <c r="T175" s="16">
        <f t="shared" si="1566"/>
        <v>41.534711953303379</v>
      </c>
      <c r="U175" s="16">
        <f t="shared" si="1566"/>
        <v>41.167611359015382</v>
      </c>
      <c r="V175" s="16">
        <f t="shared" si="1566"/>
        <v>40.844394314138462</v>
      </c>
      <c r="W175" s="16">
        <f t="shared" si="1566"/>
        <v>40.555801182974555</v>
      </c>
      <c r="X175" s="16">
        <f t="shared" si="1566"/>
        <v>40.295222393774942</v>
      </c>
      <c r="Y175" s="16">
        <f t="shared" si="1566"/>
        <v>40.057774286284989</v>
      </c>
      <c r="Z175" s="16">
        <f t="shared" si="1566"/>
        <v>39.839745931261596</v>
      </c>
      <c r="AA175" s="16">
        <f t="shared" si="1566"/>
        <v>39.638251334641595</v>
      </c>
      <c r="AB175" s="16">
        <f t="shared" si="1566"/>
        <v>39.451001768140273</v>
      </c>
      <c r="AC175" s="16">
        <f t="shared" si="1566"/>
        <v>39.276151617349669</v>
      </c>
      <c r="AD175" s="16">
        <f t="shared" si="1566"/>
        <v>39.112190969390319</v>
      </c>
      <c r="AE175" s="16">
        <f t="shared" si="1566"/>
        <v>38.957868897019132</v>
      </c>
      <c r="AF175" s="16">
        <f t="shared" si="1566"/>
        <v>38.812137476461416</v>
      </c>
      <c r="AG175" s="16">
        <f t="shared" si="1566"/>
        <v>38.674110156867641</v>
      </c>
      <c r="AH175" s="16">
        <f t="shared" si="1566"/>
        <v>38.543030280345732</v>
      </c>
      <c r="AI175" s="16">
        <f t="shared" si="1566"/>
        <v>38.418246920020444</v>
      </c>
      <c r="AJ175" s="16">
        <f t="shared" si="1566"/>
        <v>38.299196085056607</v>
      </c>
      <c r="AK175" s="16">
        <f t="shared" si="1566"/>
        <v>38.185385922800123</v>
      </c>
      <c r="AL175" s="16">
        <f t="shared" si="1566"/>
        <v>38.076384939546124</v>
      </c>
      <c r="AM175" s="16">
        <f t="shared" si="1566"/>
        <v>37.971812529995489</v>
      </c>
      <c r="AN175" s="16">
        <f t="shared" si="1566"/>
        <v>37.871331292935714</v>
      </c>
      <c r="AO175" s="16">
        <f t="shared" si="1566"/>
        <v>37.774640743623074</v>
      </c>
      <c r="AP175" s="16">
        <f t="shared" si="1566"/>
        <v>37.681472128973752</v>
      </c>
      <c r="AQ175" s="16">
        <f t="shared" si="1566"/>
        <v>37.591584121376002</v>
      </c>
      <c r="AR175" s="16">
        <f t="shared" si="1566"/>
        <v>37.504759218362373</v>
      </c>
      <c r="AS175" s="16">
        <f t="shared" si="1566"/>
        <v>37.420800713752428</v>
      </c>
      <c r="AT175" s="16">
        <f t="shared" si="1566"/>
        <v>37.339530134807035</v>
      </c>
      <c r="AU175" s="16">
        <f t="shared" si="1566"/>
        <v>37.260785061959865</v>
      </c>
      <c r="AV175" s="16">
        <f t="shared" si="1566"/>
        <v>37.184417264611817</v>
      </c>
      <c r="AW175" s="16">
        <f t="shared" si="1566"/>
        <v>37.110291099583364</v>
      </c>
      <c r="AX175" s="16">
        <f t="shared" si="1566"/>
        <v>37.038282129056917</v>
      </c>
      <c r="AY175" s="16">
        <f t="shared" si="1566"/>
        <v>36.968275922895813</v>
      </c>
      <c r="AZ175" s="16">
        <f t="shared" si="1566"/>
        <v>36.900167016608314</v>
      </c>
      <c r="BA175" s="16">
        <f t="shared" si="1566"/>
        <v>36.833858001314503</v>
      </c>
      <c r="BB175" s="16">
        <f t="shared" si="1566"/>
        <v>36.769258726159343</v>
      </c>
      <c r="BC175" s="16">
        <f t="shared" si="1566"/>
        <v>36.706285596912394</v>
      </c>
      <c r="BD175" s="16">
        <f t="shared" si="1566"/>
        <v>36.644860957172547</v>
      </c>
      <c r="BE175" s="16">
        <f t="shared" si="1566"/>
        <v>36.584912540780905</v>
      </c>
      <c r="BF175" s="16">
        <f t="shared" si="1566"/>
        <v>36.526372985837597</v>
      </c>
      <c r="BG175" s="16">
        <f t="shared" si="1566"/>
        <v>36.469179402195635</v>
      </c>
      <c r="BH175" s="16">
        <f t="shared" si="1566"/>
        <v>36.41327298552833</v>
      </c>
      <c r="BI175" s="16">
        <f t="shared" si="1566"/>
        <v>36.358598672084121</v>
      </c>
      <c r="BJ175" s="16">
        <f t="shared" si="1566"/>
        <v>36.30510482909213</v>
      </c>
      <c r="BK175" s="16">
        <f t="shared" si="1566"/>
        <v>36.252742976494311</v>
      </c>
      <c r="BL175" s="16">
        <f t="shared" si="1566"/>
        <v>36.201467536279246</v>
      </c>
      <c r="BM175" s="16">
        <f t="shared" si="1566"/>
        <v>36.151235606199407</v>
      </c>
      <c r="BN175" s="16">
        <f t="shared" si="1566"/>
        <v>36.102006755082485</v>
      </c>
      <c r="BO175" s="16">
        <f t="shared" si="1566"/>
        <v>36.053742837312853</v>
      </c>
      <c r="BP175" s="16">
        <f t="shared" si="1566"/>
        <v>36.006407824370392</v>
      </c>
      <c r="BQ175" s="16">
        <f t="shared" si="1566"/>
        <v>35.959967651580634</v>
      </c>
      <c r="BR175" s="16">
        <f t="shared" si="1566"/>
        <v>35.914390078459014</v>
      </c>
      <c r="BS175" s="16">
        <f t="shared" si="1566"/>
        <v>35.869644561228853</v>
      </c>
      <c r="BT175" s="16">
        <f t="shared" si="1566"/>
        <v>35.825702136262962</v>
      </c>
      <c r="BU175" s="16">
        <f t="shared" si="1566"/>
        <v>35.782535313345697</v>
      </c>
      <c r="BV175" s="16">
        <f t="shared" si="1566"/>
        <v>35.740117977780251</v>
      </c>
      <c r="BW175" s="16">
        <f t="shared" si="1566"/>
        <v>35.698425300476799</v>
      </c>
      <c r="BX175" s="16">
        <f t="shared" si="1566"/>
        <v>35.657433655254287</v>
      </c>
      <c r="BY175" s="16">
        <f t="shared" si="1566"/>
        <v>35.617120542673007</v>
      </c>
      <c r="BZ175" s="16">
        <f t="shared" si="1566"/>
        <v>35.577464519789437</v>
      </c>
      <c r="CA175" s="16">
        <f t="shared" si="1566"/>
        <v>35.538445135290054</v>
      </c>
      <c r="CB175" s="16">
        <f t="shared" ref="CB175:DJ175" si="1567">(CB164*$E$2)+(CB164*$G$2)</f>
        <v>35.5000428695176</v>
      </c>
      <c r="CC175" s="16">
        <f t="shared" si="1567"/>
        <v>35.462239078954426</v>
      </c>
      <c r="CD175" s="16">
        <f t="shared" si="1567"/>
        <v>35.425015944771566</v>
      </c>
      <c r="CE175" s="16">
        <f t="shared" si="1567"/>
        <v>35.388356425091828</v>
      </c>
      <c r="CF175" s="16">
        <f t="shared" si="1567"/>
        <v>35.352244210650305</v>
      </c>
      <c r="CG175" s="16">
        <f t="shared" si="1567"/>
        <v>35.316663683566439</v>
      </c>
      <c r="CH175" s="16">
        <f t="shared" si="1567"/>
        <v>35.281599878969679</v>
      </c>
      <c r="CI175" s="16">
        <f t="shared" si="1567"/>
        <v>35.247038449245238</v>
      </c>
      <c r="CJ175" s="16">
        <f t="shared" si="1567"/>
        <v>35.21296563068843</v>
      </c>
      <c r="CK175" s="16">
        <f t="shared" si="1567"/>
        <v>35.179368212375735</v>
      </c>
      <c r="CL175" s="16">
        <f t="shared" si="1567"/>
        <v>35.146233507078314</v>
      </c>
      <c r="CM175" s="16">
        <f t="shared" si="1567"/>
        <v>35.113549324059512</v>
      </c>
      <c r="CN175" s="16">
        <f t="shared" si="1567"/>
        <v>35.081303943611857</v>
      </c>
      <c r="CO175" s="16">
        <f t="shared" si="1567"/>
        <v>35.049486093202091</v>
      </c>
      <c r="CP175" s="16">
        <f t="shared" si="1567"/>
        <v>35.01808492510397</v>
      </c>
      <c r="CQ175" s="16">
        <f t="shared" si="1567"/>
        <v>34.987089995409022</v>
      </c>
      <c r="CR175" s="16">
        <f t="shared" si="1567"/>
        <v>34.956491244314797</v>
      </c>
      <c r="CS175" s="16">
        <f t="shared" si="1567"/>
        <v>34.926278977598564</v>
      </c>
      <c r="CT175" s="16">
        <f t="shared" si="1567"/>
        <v>34.896443849191996</v>
      </c>
      <c r="CU175" s="16">
        <f t="shared" si="1567"/>
        <v>34.866976844779437</v>
      </c>
      <c r="CV175" s="16">
        <f t="shared" si="1567"/>
        <v>34.837869266348463</v>
      </c>
      <c r="CW175" s="16">
        <f t="shared" si="1567"/>
        <v>34.809112717627279</v>
      </c>
      <c r="CX175" s="16">
        <f t="shared" si="1567"/>
        <v>34.780699090348698</v>
      </c>
      <c r="CY175" s="16">
        <f t="shared" si="1567"/>
        <v>34.752620551284963</v>
      </c>
      <c r="CZ175" s="16">
        <f t="shared" si="1567"/>
        <v>34.724869530002366</v>
      </c>
      <c r="DA175" s="16">
        <f t="shared" si="1567"/>
        <v>34.697438707288143</v>
      </c>
      <c r="DB175" s="16">
        <f t="shared" si="1567"/>
        <v>34.670321004205931</v>
      </c>
      <c r="DC175" s="16">
        <f t="shared" si="1567"/>
        <v>34.643509571739401</v>
      </c>
      <c r="DD175" s="16">
        <f t="shared" si="1567"/>
        <v>34.616997780986509</v>
      </c>
      <c r="DE175" s="16">
        <f t="shared" si="1567"/>
        <v>34.590779213869709</v>
      </c>
      <c r="DF175" s="16">
        <f t="shared" si="1567"/>
        <v>34.564847654329874</v>
      </c>
      <c r="DG175" s="16">
        <f t="shared" si="1567"/>
        <v>34.539197079974166</v>
      </c>
      <c r="DH175" s="16">
        <f t="shared" si="1567"/>
        <v>34.513821654150036</v>
      </c>
      <c r="DI175" s="16">
        <f t="shared" si="1567"/>
        <v>34.488715718419485</v>
      </c>
      <c r="DJ175" s="16">
        <f t="shared" si="1567"/>
        <v>34.463873785409831</v>
      </c>
    </row>
    <row r="176" spans="11:114" x14ac:dyDescent="0.35">
      <c r="K176" s="36" t="s">
        <v>76</v>
      </c>
      <c r="M176" s="13" t="s">
        <v>32</v>
      </c>
      <c r="O176" s="16">
        <f>(O165*$C$2)+(O165*$G$2)</f>
        <v>90</v>
      </c>
      <c r="P176" s="16">
        <f t="shared" ref="P176:CA176" si="1568">(P165*$C$2)+(P165*$G$2)</f>
        <v>89.1</v>
      </c>
      <c r="Q176" s="16">
        <f t="shared" si="1568"/>
        <v>88.454600863275274</v>
      </c>
      <c r="R176" s="16">
        <f t="shared" si="1568"/>
        <v>87.949950647456461</v>
      </c>
      <c r="S176" s="16">
        <f t="shared" si="1568"/>
        <v>87.535092526800582</v>
      </c>
      <c r="T176" s="16">
        <f t="shared" si="1568"/>
        <v>87.182664862005367</v>
      </c>
      <c r="U176" s="16">
        <f t="shared" si="1568"/>
        <v>86.876226889503087</v>
      </c>
      <c r="V176" s="16">
        <f t="shared" si="1568"/>
        <v>86.605108528315199</v>
      </c>
      <c r="W176" s="16">
        <f t="shared" si="1568"/>
        <v>86.361983484327254</v>
      </c>
      <c r="X176" s="16">
        <f t="shared" si="1568"/>
        <v>86.141599820223874</v>
      </c>
      <c r="Y176" s="16">
        <f t="shared" si="1568"/>
        <v>85.940062081417054</v>
      </c>
      <c r="Z176" s="16">
        <f t="shared" si="1568"/>
        <v>85.754399908571372</v>
      </c>
      <c r="AA176" s="16">
        <f t="shared" si="1568"/>
        <v>85.582295858275899</v>
      </c>
      <c r="AB176" s="16">
        <f t="shared" si="1568"/>
        <v>85.421906659356168</v>
      </c>
      <c r="AC176" s="16">
        <f t="shared" si="1568"/>
        <v>85.271741829741046</v>
      </c>
      <c r="AD176" s="16">
        <f t="shared" si="1568"/>
        <v>85.130578865382233</v>
      </c>
      <c r="AE176" s="16">
        <f t="shared" si="1568"/>
        <v>84.997402511870803</v>
      </c>
      <c r="AF176" s="16">
        <f t="shared" si="1568"/>
        <v>84.871360342865501</v>
      </c>
      <c r="AG176" s="16">
        <f t="shared" si="1568"/>
        <v>84.751729652115159</v>
      </c>
      <c r="AH176" s="16">
        <f t="shared" si="1568"/>
        <v>84.637892364830776</v>
      </c>
      <c r="AI176" s="16">
        <f t="shared" si="1568"/>
        <v>84.52931574253634</v>
      </c>
      <c r="AJ176" s="16">
        <f t="shared" si="1568"/>
        <v>84.425537345124781</v>
      </c>
      <c r="AK176" s="16">
        <f t="shared" si="1568"/>
        <v>84.326153169435102</v>
      </c>
      <c r="AL176" s="16">
        <f t="shared" si="1568"/>
        <v>84.230808191005451</v>
      </c>
      <c r="AM176" s="16">
        <f t="shared" si="1568"/>
        <v>84.139188746931026</v>
      </c>
      <c r="AN176" s="16">
        <f t="shared" si="1568"/>
        <v>84.051016345496592</v>
      </c>
      <c r="AO176" s="16">
        <f t="shared" si="1568"/>
        <v>83.966042593187353</v>
      </c>
      <c r="AP176" s="16">
        <f t="shared" si="1568"/>
        <v>83.884045005285358</v>
      </c>
      <c r="AQ176" s="16">
        <f t="shared" si="1568"/>
        <v>83.804823521445982</v>
      </c>
      <c r="AR176" s="16">
        <f t="shared" si="1568"/>
        <v>83.728197588425346</v>
      </c>
      <c r="AS176" s="16">
        <f t="shared" si="1568"/>
        <v>83.654003702596071</v>
      </c>
      <c r="AT176" s="16">
        <f t="shared" si="1568"/>
        <v>83.58209332788995</v>
      </c>
      <c r="AU176" s="16">
        <f t="shared" si="1568"/>
        <v>83.512331122339219</v>
      </c>
      <c r="AV176" s="16">
        <f t="shared" si="1568"/>
        <v>83.444593419875545</v>
      </c>
      <c r="AW176" s="16">
        <f t="shared" si="1568"/>
        <v>83.378766924506522</v>
      </c>
      <c r="AX176" s="16">
        <f t="shared" si="1568"/>
        <v>83.314747582169673</v>
      </c>
      <c r="AY176" s="16">
        <f t="shared" si="1568"/>
        <v>83.252439602006135</v>
      </c>
      <c r="AZ176" s="16">
        <f t="shared" si="1568"/>
        <v>83.191754603906944</v>
      </c>
      <c r="BA176" s="16">
        <f t="shared" si="1568"/>
        <v>83.132610873264454</v>
      </c>
      <c r="BB176" s="16">
        <f t="shared" si="1568"/>
        <v>83.07493270714032</v>
      </c>
      <c r="BC176" s="16">
        <f t="shared" si="1568"/>
        <v>83.01864983870982</v>
      </c>
      <c r="BD176" s="16">
        <f t="shared" si="1568"/>
        <v>82.96369692899566</v>
      </c>
      <c r="BE176" s="16">
        <f t="shared" si="1568"/>
        <v>82.910013116662824</v>
      </c>
      <c r="BF176" s="16">
        <f t="shared" si="1568"/>
        <v>82.857541618090778</v>
      </c>
      <c r="BG176" s="16">
        <f t="shared" si="1568"/>
        <v>82.806229371129504</v>
      </c>
      <c r="BH176" s="16">
        <f t="shared" si="1568"/>
        <v>82.756026716934883</v>
      </c>
      <c r="BI176" s="16">
        <f t="shared" si="1568"/>
        <v>82.706887115099107</v>
      </c>
      <c r="BJ176" s="16">
        <f t="shared" si="1568"/>
        <v>82.658766887979965</v>
      </c>
      <c r="BK176" s="16">
        <f t="shared" si="1568"/>
        <v>82.611624990708748</v>
      </c>
      <c r="BL176" s="16">
        <f t="shared" si="1568"/>
        <v>82.565422803841827</v>
      </c>
      <c r="BM176" s="16">
        <f t="shared" si="1568"/>
        <v>82.520123946032072</v>
      </c>
      <c r="BN176" s="16">
        <f t="shared" si="1568"/>
        <v>82.475694104443832</v>
      </c>
      <c r="BO176" s="16">
        <f t="shared" si="1568"/>
        <v>82.432100880931699</v>
      </c>
      <c r="BP176" s="16">
        <f t="shared" si="1568"/>
        <v>82.389313652256732</v>
      </c>
      <c r="BQ176" s="16">
        <f t="shared" si="1568"/>
        <v>82.347303442830011</v>
      </c>
      <c r="BR176" s="16">
        <f t="shared" si="1568"/>
        <v>82.306042808659711</v>
      </c>
      <c r="BS176" s="16">
        <f t="shared" si="1568"/>
        <v>82.26550573133872</v>
      </c>
      <c r="BT176" s="16">
        <f t="shared" si="1568"/>
        <v>82.225667521047797</v>
      </c>
      <c r="BU176" s="16">
        <f t="shared" si="1568"/>
        <v>82.18650472766933</v>
      </c>
      <c r="BV176" s="16">
        <f t="shared" si="1568"/>
        <v>82.147995059211681</v>
      </c>
      <c r="BW176" s="16">
        <f t="shared" si="1568"/>
        <v>82.110117306833686</v>
      </c>
      <c r="BX176" s="16">
        <f t="shared" si="1568"/>
        <v>82.072851275839014</v>
      </c>
      <c r="BY176" s="16">
        <f t="shared" si="1568"/>
        <v>82.036177722078719</v>
      </c>
      <c r="BZ176" s="16">
        <f t="shared" si="1568"/>
        <v>82.00007829326124</v>
      </c>
      <c r="CA176" s="16">
        <f t="shared" si="1568"/>
        <v>81.964535474722283</v>
      </c>
      <c r="CB176" s="16">
        <f t="shared" ref="CB176:DJ176" si="1569">(CB165*$C$2)+(CB165*$G$2)</f>
        <v>81.929532539254097</v>
      </c>
      <c r="CC176" s="16">
        <f t="shared" si="1569"/>
        <v>81.895053500634603</v>
      </c>
      <c r="CD176" s="16">
        <f t="shared" si="1569"/>
        <v>81.861083070534136</v>
      </c>
      <c r="CE176" s="16">
        <f t="shared" si="1569"/>
        <v>81.827606618508995</v>
      </c>
      <c r="CF176" s="16">
        <f t="shared" si="1569"/>
        <v>81.794610134820601</v>
      </c>
      <c r="CG176" s="16">
        <f t="shared" si="1569"/>
        <v>81.762080195843751</v>
      </c>
      <c r="CH176" s="16">
        <f t="shared" si="1569"/>
        <v>81.730003931851087</v>
      </c>
      <c r="CI176" s="16">
        <f t="shared" si="1569"/>
        <v>81.698368996979966</v>
      </c>
      <c r="CJ176" s="16">
        <f t="shared" si="1569"/>
        <v>81.667163541207216</v>
      </c>
      <c r="CK176" s="16">
        <f t="shared" si="1569"/>
        <v>81.636376184172619</v>
      </c>
      <c r="CL176" s="16">
        <f t="shared" si="1569"/>
        <v>81.605995990706546</v>
      </c>
      <c r="CM176" s="16">
        <f t="shared" si="1569"/>
        <v>81.576012447930779</v>
      </c>
      <c r="CN176" s="16">
        <f t="shared" si="1569"/>
        <v>81.546415443812066</v>
      </c>
      <c r="CO176" s="16">
        <f t="shared" si="1569"/>
        <v>81.517195247059988</v>
      </c>
      <c r="CP176" s="16">
        <f t="shared" si="1569"/>
        <v>81.488342488268401</v>
      </c>
      <c r="CQ176" s="16">
        <f t="shared" si="1569"/>
        <v>81.459848142210205</v>
      </c>
      <c r="CR176" s="16">
        <f t="shared" si="1569"/>
        <v>81.431703511201079</v>
      </c>
      <c r="CS176" s="16">
        <f t="shared" si="1569"/>
        <v>81.403900209455998</v>
      </c>
      <c r="CT176" s="16">
        <f t="shared" si="1569"/>
        <v>81.376430148368428</v>
      </c>
      <c r="CU176" s="16">
        <f t="shared" si="1569"/>
        <v>81.349285522647278</v>
      </c>
      <c r="CV176" s="16">
        <f t="shared" si="1569"/>
        <v>81.322458797252679</v>
      </c>
      <c r="CW176" s="16">
        <f t="shared" si="1569"/>
        <v>81.295942695075766</v>
      </c>
      <c r="CX176" s="16">
        <f t="shared" si="1569"/>
        <v>81.26973018531244</v>
      </c>
      <c r="CY176" s="16">
        <f t="shared" si="1569"/>
        <v>81.243814472484374</v>
      </c>
      <c r="CZ176" s="16">
        <f t="shared" si="1569"/>
        <v>81.218188986064959</v>
      </c>
      <c r="DA176" s="16">
        <f t="shared" si="1569"/>
        <v>81.192847370670194</v>
      </c>
      <c r="DB176" s="16">
        <f t="shared" si="1569"/>
        <v>81.167783476778254</v>
      </c>
      <c r="DC176" s="16">
        <f t="shared" si="1569"/>
        <v>81.142991351944076</v>
      </c>
      <c r="DD176" s="16">
        <f t="shared" si="1569"/>
        <v>81.118465232477021</v>
      </c>
      <c r="DE176" s="16">
        <f t="shared" si="1569"/>
        <v>81.0941995355534</v>
      </c>
      <c r="DF176" s="16">
        <f t="shared" si="1569"/>
        <v>81.070188851736305</v>
      </c>
      <c r="DG176" s="16">
        <f t="shared" si="1569"/>
        <v>81.046427937878079</v>
      </c>
      <c r="DH176" s="16">
        <f t="shared" si="1569"/>
        <v>81.022911710381933</v>
      </c>
      <c r="DI176" s="16">
        <f t="shared" si="1569"/>
        <v>80.99963523880146</v>
      </c>
      <c r="DJ176" s="16">
        <f t="shared" si="1569"/>
        <v>80.976593739757604</v>
      </c>
    </row>
    <row r="177" spans="11:114" x14ac:dyDescent="0.35">
      <c r="K177" s="36" t="s">
        <v>77</v>
      </c>
      <c r="M177" s="13" t="s">
        <v>32</v>
      </c>
      <c r="O177" s="16">
        <f>(O166*$E$2)+(O166*$G$2)</f>
        <v>45</v>
      </c>
      <c r="P177" s="16">
        <f t="shared" ref="P177:CA177" si="1570">(P166*$E$2)+(P166*$G$2)</f>
        <v>43.875</v>
      </c>
      <c r="Q177" s="16">
        <f t="shared" si="1570"/>
        <v>43.078784497139161</v>
      </c>
      <c r="R177" s="16">
        <f t="shared" si="1570"/>
        <v>42.462213372854372</v>
      </c>
      <c r="S177" s="16">
        <f t="shared" si="1570"/>
        <v>41.959247180594737</v>
      </c>
      <c r="T177" s="16">
        <f t="shared" si="1570"/>
        <v>41.534711953303379</v>
      </c>
      <c r="U177" s="16">
        <f t="shared" si="1570"/>
        <v>41.167611359015382</v>
      </c>
      <c r="V177" s="16">
        <f t="shared" si="1570"/>
        <v>40.844394314138462</v>
      </c>
      <c r="W177" s="16">
        <f t="shared" si="1570"/>
        <v>40.555801182974555</v>
      </c>
      <c r="X177" s="16">
        <f t="shared" si="1570"/>
        <v>40.295222393774942</v>
      </c>
      <c r="Y177" s="16">
        <f t="shared" si="1570"/>
        <v>40.057774286284989</v>
      </c>
      <c r="Z177" s="16">
        <f t="shared" si="1570"/>
        <v>39.839745931261596</v>
      </c>
      <c r="AA177" s="16">
        <f t="shared" si="1570"/>
        <v>39.638251334641595</v>
      </c>
      <c r="AB177" s="16">
        <f t="shared" si="1570"/>
        <v>39.451001768140273</v>
      </c>
      <c r="AC177" s="16">
        <f t="shared" si="1570"/>
        <v>39.276151617349669</v>
      </c>
      <c r="AD177" s="16">
        <f t="shared" si="1570"/>
        <v>39.112190969390319</v>
      </c>
      <c r="AE177" s="16">
        <f t="shared" si="1570"/>
        <v>38.957868897019132</v>
      </c>
      <c r="AF177" s="16">
        <f t="shared" si="1570"/>
        <v>38.812137476461416</v>
      </c>
      <c r="AG177" s="16">
        <f t="shared" si="1570"/>
        <v>38.674110156867641</v>
      </c>
      <c r="AH177" s="16">
        <f t="shared" si="1570"/>
        <v>38.543030280345732</v>
      </c>
      <c r="AI177" s="16">
        <f t="shared" si="1570"/>
        <v>38.418246920020444</v>
      </c>
      <c r="AJ177" s="16">
        <f t="shared" si="1570"/>
        <v>38.299196085056607</v>
      </c>
      <c r="AK177" s="16">
        <f t="shared" si="1570"/>
        <v>38.185385922800123</v>
      </c>
      <c r="AL177" s="16">
        <f t="shared" si="1570"/>
        <v>38.076384939546124</v>
      </c>
      <c r="AM177" s="16">
        <f t="shared" si="1570"/>
        <v>37.971812529995489</v>
      </c>
      <c r="AN177" s="16">
        <f t="shared" si="1570"/>
        <v>37.871331292935714</v>
      </c>
      <c r="AO177" s="16">
        <f t="shared" si="1570"/>
        <v>37.774640743623074</v>
      </c>
      <c r="AP177" s="16">
        <f t="shared" si="1570"/>
        <v>37.681472128973752</v>
      </c>
      <c r="AQ177" s="16">
        <f t="shared" si="1570"/>
        <v>37.591584121376002</v>
      </c>
      <c r="AR177" s="16">
        <f t="shared" si="1570"/>
        <v>37.504759218362373</v>
      </c>
      <c r="AS177" s="16">
        <f t="shared" si="1570"/>
        <v>37.420800713752428</v>
      </c>
      <c r="AT177" s="16">
        <f t="shared" si="1570"/>
        <v>37.339530134807035</v>
      </c>
      <c r="AU177" s="16">
        <f t="shared" si="1570"/>
        <v>37.260785061959865</v>
      </c>
      <c r="AV177" s="16">
        <f t="shared" si="1570"/>
        <v>37.184417264611817</v>
      </c>
      <c r="AW177" s="16">
        <f t="shared" si="1570"/>
        <v>37.110291099583364</v>
      </c>
      <c r="AX177" s="16">
        <f t="shared" si="1570"/>
        <v>37.038282129056917</v>
      </c>
      <c r="AY177" s="16">
        <f t="shared" si="1570"/>
        <v>36.968275922895813</v>
      </c>
      <c r="AZ177" s="16">
        <f t="shared" si="1570"/>
        <v>36.900167016608314</v>
      </c>
      <c r="BA177" s="16">
        <f t="shared" si="1570"/>
        <v>36.833858001314503</v>
      </c>
      <c r="BB177" s="16">
        <f t="shared" si="1570"/>
        <v>36.769258726159343</v>
      </c>
      <c r="BC177" s="16">
        <f t="shared" si="1570"/>
        <v>36.706285596912394</v>
      </c>
      <c r="BD177" s="16">
        <f t="shared" si="1570"/>
        <v>36.644860957172547</v>
      </c>
      <c r="BE177" s="16">
        <f t="shared" si="1570"/>
        <v>36.584912540780905</v>
      </c>
      <c r="BF177" s="16">
        <f t="shared" si="1570"/>
        <v>36.526372985837597</v>
      </c>
      <c r="BG177" s="16">
        <f t="shared" si="1570"/>
        <v>36.469179402195635</v>
      </c>
      <c r="BH177" s="16">
        <f t="shared" si="1570"/>
        <v>36.41327298552833</v>
      </c>
      <c r="BI177" s="16">
        <f t="shared" si="1570"/>
        <v>36.358598672084121</v>
      </c>
      <c r="BJ177" s="16">
        <f t="shared" si="1570"/>
        <v>36.30510482909213</v>
      </c>
      <c r="BK177" s="16">
        <f t="shared" si="1570"/>
        <v>36.252742976494311</v>
      </c>
      <c r="BL177" s="16">
        <f t="shared" si="1570"/>
        <v>36.201467536279246</v>
      </c>
      <c r="BM177" s="16">
        <f t="shared" si="1570"/>
        <v>36.151235606199407</v>
      </c>
      <c r="BN177" s="16">
        <f t="shared" si="1570"/>
        <v>36.102006755082485</v>
      </c>
      <c r="BO177" s="16">
        <f t="shared" si="1570"/>
        <v>36.053742837312853</v>
      </c>
      <c r="BP177" s="16">
        <f t="shared" si="1570"/>
        <v>36.006407824370392</v>
      </c>
      <c r="BQ177" s="16">
        <f t="shared" si="1570"/>
        <v>35.959967651580634</v>
      </c>
      <c r="BR177" s="16">
        <f t="shared" si="1570"/>
        <v>35.914390078459014</v>
      </c>
      <c r="BS177" s="16">
        <f t="shared" si="1570"/>
        <v>35.869644561228853</v>
      </c>
      <c r="BT177" s="16">
        <f t="shared" si="1570"/>
        <v>35.825702136262962</v>
      </c>
      <c r="BU177" s="16">
        <f t="shared" si="1570"/>
        <v>35.782535313345697</v>
      </c>
      <c r="BV177" s="16">
        <f t="shared" si="1570"/>
        <v>35.740117977780251</v>
      </c>
      <c r="BW177" s="16">
        <f t="shared" si="1570"/>
        <v>35.698425300476799</v>
      </c>
      <c r="BX177" s="16">
        <f t="shared" si="1570"/>
        <v>35.657433655254287</v>
      </c>
      <c r="BY177" s="16">
        <f t="shared" si="1570"/>
        <v>35.617120542673007</v>
      </c>
      <c r="BZ177" s="16">
        <f t="shared" si="1570"/>
        <v>35.577464519789437</v>
      </c>
      <c r="CA177" s="16">
        <f t="shared" si="1570"/>
        <v>35.538445135290054</v>
      </c>
      <c r="CB177" s="16">
        <f t="shared" ref="CB177:DJ177" si="1571">(CB166*$E$2)+(CB166*$G$2)</f>
        <v>35.5000428695176</v>
      </c>
      <c r="CC177" s="16">
        <f t="shared" si="1571"/>
        <v>35.462239078954426</v>
      </c>
      <c r="CD177" s="16">
        <f t="shared" si="1571"/>
        <v>35.425015944771566</v>
      </c>
      <c r="CE177" s="16">
        <f t="shared" si="1571"/>
        <v>35.388356425091828</v>
      </c>
      <c r="CF177" s="16">
        <f t="shared" si="1571"/>
        <v>35.352244210650305</v>
      </c>
      <c r="CG177" s="16">
        <f t="shared" si="1571"/>
        <v>35.316663683566439</v>
      </c>
      <c r="CH177" s="16">
        <f t="shared" si="1571"/>
        <v>35.281599878969679</v>
      </c>
      <c r="CI177" s="16">
        <f t="shared" si="1571"/>
        <v>35.247038449245238</v>
      </c>
      <c r="CJ177" s="16">
        <f t="shared" si="1571"/>
        <v>35.21296563068843</v>
      </c>
      <c r="CK177" s="16">
        <f t="shared" si="1571"/>
        <v>35.179368212375735</v>
      </c>
      <c r="CL177" s="16">
        <f t="shared" si="1571"/>
        <v>35.146233507078314</v>
      </c>
      <c r="CM177" s="16">
        <f t="shared" si="1571"/>
        <v>35.113549324059512</v>
      </c>
      <c r="CN177" s="16">
        <f t="shared" si="1571"/>
        <v>35.081303943611857</v>
      </c>
      <c r="CO177" s="16">
        <f t="shared" si="1571"/>
        <v>35.049486093202091</v>
      </c>
      <c r="CP177" s="16">
        <f t="shared" si="1571"/>
        <v>35.01808492510397</v>
      </c>
      <c r="CQ177" s="16">
        <f t="shared" si="1571"/>
        <v>34.987089995409022</v>
      </c>
      <c r="CR177" s="16">
        <f t="shared" si="1571"/>
        <v>34.956491244314797</v>
      </c>
      <c r="CS177" s="16">
        <f t="shared" si="1571"/>
        <v>34.926278977598564</v>
      </c>
      <c r="CT177" s="16">
        <f t="shared" si="1571"/>
        <v>34.896443849191996</v>
      </c>
      <c r="CU177" s="16">
        <f t="shared" si="1571"/>
        <v>34.866976844779437</v>
      </c>
      <c r="CV177" s="16">
        <f t="shared" si="1571"/>
        <v>34.837869266348463</v>
      </c>
      <c r="CW177" s="16">
        <f t="shared" si="1571"/>
        <v>34.809112717627279</v>
      </c>
      <c r="CX177" s="16">
        <f t="shared" si="1571"/>
        <v>34.780699090348698</v>
      </c>
      <c r="CY177" s="16">
        <f t="shared" si="1571"/>
        <v>34.752620551284963</v>
      </c>
      <c r="CZ177" s="16">
        <f t="shared" si="1571"/>
        <v>34.724869530002366</v>
      </c>
      <c r="DA177" s="16">
        <f t="shared" si="1571"/>
        <v>34.697438707288143</v>
      </c>
      <c r="DB177" s="16">
        <f t="shared" si="1571"/>
        <v>34.670321004205931</v>
      </c>
      <c r="DC177" s="16">
        <f t="shared" si="1571"/>
        <v>34.643509571739401</v>
      </c>
      <c r="DD177" s="16">
        <f t="shared" si="1571"/>
        <v>34.616997780986509</v>
      </c>
      <c r="DE177" s="16">
        <f t="shared" si="1571"/>
        <v>34.590779213869709</v>
      </c>
      <c r="DF177" s="16">
        <f t="shared" si="1571"/>
        <v>34.564847654329874</v>
      </c>
      <c r="DG177" s="16">
        <f t="shared" si="1571"/>
        <v>34.539197079974166</v>
      </c>
      <c r="DH177" s="16">
        <f t="shared" si="1571"/>
        <v>34.513821654150036</v>
      </c>
      <c r="DI177" s="16">
        <f t="shared" si="1571"/>
        <v>34.488715718419485</v>
      </c>
      <c r="DJ177" s="16">
        <f t="shared" si="1571"/>
        <v>34.463873785409831</v>
      </c>
    </row>
    <row r="178" spans="11:114" x14ac:dyDescent="0.35">
      <c r="K178" s="36"/>
    </row>
    <row r="179" spans="11:114" x14ac:dyDescent="0.35">
      <c r="K179" s="36"/>
    </row>
    <row r="180" spans="11:114" x14ac:dyDescent="0.35">
      <c r="K180" s="36"/>
    </row>
    <row r="181" spans="11:114" x14ac:dyDescent="0.35">
      <c r="K181" s="36"/>
    </row>
    <row r="182" spans="11:114" x14ac:dyDescent="0.35">
      <c r="K182" s="36"/>
    </row>
    <row r="183" spans="11:114" x14ac:dyDescent="0.35">
      <c r="K183" s="36"/>
    </row>
    <row r="184" spans="11:114" x14ac:dyDescent="0.35">
      <c r="K184" s="36"/>
    </row>
    <row r="185" spans="11:114" x14ac:dyDescent="0.35">
      <c r="K185" s="36"/>
    </row>
    <row r="186" spans="11:114" x14ac:dyDescent="0.35">
      <c r="K186" s="36"/>
    </row>
    <row r="187" spans="11:114" x14ac:dyDescent="0.35">
      <c r="K187" s="36"/>
    </row>
    <row r="188" spans="11:114" x14ac:dyDescent="0.35">
      <c r="K188" s="36"/>
    </row>
    <row r="189" spans="11:114" x14ac:dyDescent="0.35">
      <c r="K189" s="36"/>
    </row>
    <row r="190" spans="11:114" x14ac:dyDescent="0.35">
      <c r="K190" s="36"/>
    </row>
    <row r="191" spans="11:114" x14ac:dyDescent="0.35">
      <c r="K191" s="36"/>
    </row>
    <row r="192" spans="11:114" x14ac:dyDescent="0.35">
      <c r="K192" s="36"/>
    </row>
    <row r="193" spans="11:11" x14ac:dyDescent="0.35">
      <c r="K193" s="36"/>
    </row>
    <row r="194" spans="11:11" x14ac:dyDescent="0.35">
      <c r="K194" s="36"/>
    </row>
    <row r="195" spans="11:11" x14ac:dyDescent="0.35">
      <c r="K195" s="36"/>
    </row>
    <row r="196" spans="11:11" x14ac:dyDescent="0.35">
      <c r="K196" s="36"/>
    </row>
    <row r="197" spans="11:11" x14ac:dyDescent="0.35">
      <c r="K197" s="36"/>
    </row>
    <row r="198" spans="11:11" x14ac:dyDescent="0.35">
      <c r="K198" s="36"/>
    </row>
    <row r="199" spans="11:11" x14ac:dyDescent="0.35">
      <c r="K199" s="36"/>
    </row>
    <row r="200" spans="11:11" x14ac:dyDescent="0.35">
      <c r="K200" s="36"/>
    </row>
    <row r="201" spans="11:11" x14ac:dyDescent="0.35">
      <c r="K201" s="36"/>
    </row>
    <row r="202" spans="11:11" x14ac:dyDescent="0.35">
      <c r="K202" s="36"/>
    </row>
    <row r="203" spans="11:11" x14ac:dyDescent="0.35">
      <c r="K203" s="36"/>
    </row>
    <row r="204" spans="11:11" x14ac:dyDescent="0.35">
      <c r="K204" s="36"/>
    </row>
    <row r="205" spans="11:11" x14ac:dyDescent="0.35">
      <c r="K205" s="36"/>
    </row>
    <row r="206" spans="11:11" x14ac:dyDescent="0.35">
      <c r="K206" s="36"/>
    </row>
    <row r="207" spans="11:11" x14ac:dyDescent="0.35">
      <c r="K207" s="36"/>
    </row>
    <row r="208" spans="11:11" x14ac:dyDescent="0.35">
      <c r="K208" s="36"/>
    </row>
    <row r="209" spans="11:11" x14ac:dyDescent="0.35">
      <c r="K209" s="36"/>
    </row>
    <row r="210" spans="11:11" x14ac:dyDescent="0.35">
      <c r="K210" s="36"/>
    </row>
    <row r="211" spans="11:11" x14ac:dyDescent="0.35">
      <c r="K211" s="36"/>
    </row>
    <row r="212" spans="11:11" x14ac:dyDescent="0.35">
      <c r="K212" s="36"/>
    </row>
    <row r="213" spans="11:11" x14ac:dyDescent="0.35">
      <c r="K213" s="36"/>
    </row>
    <row r="214" spans="11:11" x14ac:dyDescent="0.35">
      <c r="K214" s="36"/>
    </row>
    <row r="215" spans="11:11" x14ac:dyDescent="0.35">
      <c r="K215" s="36"/>
    </row>
    <row r="216" spans="11:11" x14ac:dyDescent="0.35">
      <c r="K216" s="36"/>
    </row>
    <row r="217" spans="11:11" x14ac:dyDescent="0.35">
      <c r="K217" s="36"/>
    </row>
    <row r="218" spans="11:11" x14ac:dyDescent="0.35">
      <c r="K218" s="36"/>
    </row>
    <row r="219" spans="11:11" x14ac:dyDescent="0.35">
      <c r="K219" s="36"/>
    </row>
    <row r="220" spans="11:11" x14ac:dyDescent="0.35">
      <c r="K220" s="36"/>
    </row>
    <row r="221" spans="11:11" x14ac:dyDescent="0.35">
      <c r="K221" s="36"/>
    </row>
    <row r="222" spans="11:11" x14ac:dyDescent="0.35">
      <c r="K222" s="36"/>
    </row>
    <row r="223" spans="11:11" x14ac:dyDescent="0.35">
      <c r="K223" s="36"/>
    </row>
    <row r="224" spans="11:11" x14ac:dyDescent="0.35">
      <c r="K224" s="36"/>
    </row>
    <row r="225" spans="11:11" x14ac:dyDescent="0.35">
      <c r="K225" s="36"/>
    </row>
    <row r="226" spans="11:11" x14ac:dyDescent="0.35">
      <c r="K226" s="36"/>
    </row>
    <row r="227" spans="11:11" x14ac:dyDescent="0.35">
      <c r="K227" s="36"/>
    </row>
    <row r="228" spans="11:11" x14ac:dyDescent="0.35">
      <c r="K228" s="36"/>
    </row>
    <row r="229" spans="11:11" x14ac:dyDescent="0.35">
      <c r="K229" s="36"/>
    </row>
    <row r="230" spans="11:11" x14ac:dyDescent="0.35">
      <c r="K230" s="36"/>
    </row>
    <row r="231" spans="11:11" x14ac:dyDescent="0.35">
      <c r="K231" s="36"/>
    </row>
    <row r="232" spans="11:11" x14ac:dyDescent="0.35">
      <c r="K232" s="36"/>
    </row>
    <row r="233" spans="11:11" x14ac:dyDescent="0.35">
      <c r="K233" s="36"/>
    </row>
    <row r="234" spans="11:11" x14ac:dyDescent="0.35">
      <c r="K234" s="36"/>
    </row>
    <row r="235" spans="11:11" x14ac:dyDescent="0.35">
      <c r="K235" s="36"/>
    </row>
    <row r="236" spans="11:11" x14ac:dyDescent="0.35">
      <c r="K236" s="36"/>
    </row>
    <row r="237" spans="11:11" x14ac:dyDescent="0.35">
      <c r="K237" s="36"/>
    </row>
    <row r="238" spans="11:11" x14ac:dyDescent="0.35">
      <c r="K238" s="36"/>
    </row>
    <row r="239" spans="11:11" x14ac:dyDescent="0.35">
      <c r="K239" s="36"/>
    </row>
    <row r="240" spans="11:11" x14ac:dyDescent="0.35">
      <c r="K240" s="36"/>
    </row>
    <row r="241" spans="11:11" x14ac:dyDescent="0.35">
      <c r="K241" s="36"/>
    </row>
    <row r="242" spans="11:11" x14ac:dyDescent="0.35">
      <c r="K242" s="36"/>
    </row>
    <row r="243" spans="11:11" x14ac:dyDescent="0.35">
      <c r="K243" s="36"/>
    </row>
    <row r="244" spans="11:11" x14ac:dyDescent="0.35">
      <c r="K244" s="36"/>
    </row>
    <row r="245" spans="11:11" x14ac:dyDescent="0.35">
      <c r="K245" s="36"/>
    </row>
    <row r="246" spans="11:11" x14ac:dyDescent="0.35">
      <c r="K246" s="36"/>
    </row>
    <row r="247" spans="11:11" x14ac:dyDescent="0.35">
      <c r="K247" s="36"/>
    </row>
    <row r="248" spans="11:11" x14ac:dyDescent="0.35">
      <c r="K248" s="36"/>
    </row>
    <row r="249" spans="11:11" x14ac:dyDescent="0.35">
      <c r="K249" s="36"/>
    </row>
    <row r="250" spans="11:11" x14ac:dyDescent="0.35">
      <c r="K250" s="36"/>
    </row>
    <row r="251" spans="11:11" x14ac:dyDescent="0.35">
      <c r="K251" s="36"/>
    </row>
    <row r="252" spans="11:11" x14ac:dyDescent="0.35">
      <c r="K252" s="36"/>
    </row>
    <row r="253" spans="11:11" x14ac:dyDescent="0.35">
      <c r="K253" s="36"/>
    </row>
    <row r="254" spans="11:11" x14ac:dyDescent="0.35">
      <c r="K254" s="36"/>
    </row>
    <row r="255" spans="11:11" x14ac:dyDescent="0.35">
      <c r="K255" s="36"/>
    </row>
    <row r="256" spans="11:11" x14ac:dyDescent="0.35">
      <c r="K256" s="36"/>
    </row>
    <row r="257" spans="11:11" x14ac:dyDescent="0.35">
      <c r="K257" s="36"/>
    </row>
    <row r="258" spans="11:11" x14ac:dyDescent="0.35">
      <c r="K258" s="36"/>
    </row>
    <row r="259" spans="11:11" x14ac:dyDescent="0.35">
      <c r="K259" s="36"/>
    </row>
    <row r="260" spans="11:11" x14ac:dyDescent="0.35">
      <c r="K260" s="36"/>
    </row>
    <row r="261" spans="11:11" x14ac:dyDescent="0.35">
      <c r="K261" s="36"/>
    </row>
    <row r="262" spans="11:11" x14ac:dyDescent="0.35">
      <c r="K262" s="36"/>
    </row>
    <row r="263" spans="11:11" x14ac:dyDescent="0.35">
      <c r="K263" s="36"/>
    </row>
    <row r="264" spans="11:11" x14ac:dyDescent="0.35">
      <c r="K264" s="36"/>
    </row>
    <row r="265" spans="11:11" x14ac:dyDescent="0.35">
      <c r="K265" s="36"/>
    </row>
    <row r="266" spans="11:11" x14ac:dyDescent="0.35">
      <c r="K266" s="36"/>
    </row>
    <row r="267" spans="11:11" x14ac:dyDescent="0.35">
      <c r="K267" s="36"/>
    </row>
    <row r="268" spans="11:11" x14ac:dyDescent="0.35">
      <c r="K268" s="36"/>
    </row>
    <row r="269" spans="11:11" x14ac:dyDescent="0.35">
      <c r="K269" s="36"/>
    </row>
    <row r="270" spans="11:11" x14ac:dyDescent="0.35">
      <c r="K270" s="36"/>
    </row>
    <row r="271" spans="11:11" x14ac:dyDescent="0.35">
      <c r="K271" s="36"/>
    </row>
    <row r="272" spans="11:11" x14ac:dyDescent="0.35">
      <c r="K272" s="36"/>
    </row>
    <row r="273" spans="11:11" x14ac:dyDescent="0.35">
      <c r="K273" s="36"/>
    </row>
    <row r="274" spans="11:11" x14ac:dyDescent="0.35">
      <c r="K274" s="36"/>
    </row>
    <row r="275" spans="11:11" x14ac:dyDescent="0.35">
      <c r="K275" s="36"/>
    </row>
    <row r="276" spans="11:11" x14ac:dyDescent="0.35">
      <c r="K276" s="36"/>
    </row>
    <row r="277" spans="11:11" x14ac:dyDescent="0.35">
      <c r="K277" s="36"/>
    </row>
    <row r="278" spans="11:11" x14ac:dyDescent="0.35">
      <c r="K278" s="36"/>
    </row>
    <row r="279" spans="11:11" x14ac:dyDescent="0.35">
      <c r="K279" s="36"/>
    </row>
    <row r="280" spans="11:11" x14ac:dyDescent="0.35">
      <c r="K280" s="36"/>
    </row>
    <row r="281" spans="11:11" x14ac:dyDescent="0.35">
      <c r="K281" s="36"/>
    </row>
    <row r="282" spans="11:11" x14ac:dyDescent="0.35">
      <c r="K282" s="36"/>
    </row>
    <row r="283" spans="11:11" x14ac:dyDescent="0.35">
      <c r="K283" s="36"/>
    </row>
    <row r="284" spans="11:11" x14ac:dyDescent="0.35">
      <c r="K284" s="36"/>
    </row>
    <row r="285" spans="11:11" x14ac:dyDescent="0.35">
      <c r="K285" s="36"/>
    </row>
    <row r="286" spans="11:11" x14ac:dyDescent="0.35">
      <c r="K286" s="36"/>
    </row>
    <row r="287" spans="11:11" x14ac:dyDescent="0.35">
      <c r="K287" s="36"/>
    </row>
    <row r="288" spans="11:11" x14ac:dyDescent="0.35">
      <c r="K288" s="36"/>
    </row>
    <row r="289" spans="11:11" x14ac:dyDescent="0.35">
      <c r="K289" s="36"/>
    </row>
    <row r="290" spans="11:11" x14ac:dyDescent="0.35">
      <c r="K290" s="36"/>
    </row>
    <row r="291" spans="11:11" x14ac:dyDescent="0.35">
      <c r="K291" s="36"/>
    </row>
    <row r="292" spans="11:11" x14ac:dyDescent="0.35">
      <c r="K292" s="36"/>
    </row>
    <row r="293" spans="11:11" x14ac:dyDescent="0.35">
      <c r="K293" s="36"/>
    </row>
    <row r="294" spans="11:11" x14ac:dyDescent="0.35">
      <c r="K294" s="36"/>
    </row>
    <row r="295" spans="11:11" x14ac:dyDescent="0.35">
      <c r="K295" s="36"/>
    </row>
    <row r="296" spans="11:11" x14ac:dyDescent="0.35">
      <c r="K296" s="36"/>
    </row>
    <row r="297" spans="11:11" x14ac:dyDescent="0.35">
      <c r="K297" s="36"/>
    </row>
    <row r="298" spans="11:11" x14ac:dyDescent="0.35">
      <c r="K298" s="36"/>
    </row>
    <row r="299" spans="11:11" x14ac:dyDescent="0.35">
      <c r="K299" s="36"/>
    </row>
    <row r="300" spans="11:11" x14ac:dyDescent="0.35">
      <c r="K300" s="36"/>
    </row>
    <row r="301" spans="11:11" x14ac:dyDescent="0.35">
      <c r="K301" s="36"/>
    </row>
    <row r="302" spans="11:11" x14ac:dyDescent="0.35">
      <c r="K302" s="36"/>
    </row>
    <row r="303" spans="11:11" x14ac:dyDescent="0.35">
      <c r="K303" s="36"/>
    </row>
    <row r="304" spans="11:11" x14ac:dyDescent="0.35">
      <c r="K304" s="36"/>
    </row>
  </sheetData>
  <phoneticPr fontId="7" type="noConversion"/>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Teorico</vt:lpstr>
      <vt:lpstr>Manual</vt:lpstr>
      <vt:lpstr>Collaborative</vt:lpstr>
      <vt:lpstr>Automated</vt:lpstr>
      <vt:lpstr>2 stations in series</vt:lpstr>
      <vt:lpstr>Combination of multiple station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LETIZIA PIERETTO (EXTERNAL)</dc:creator>
  <cp:lastModifiedBy>LETIZIA PIERETTO (EXTERNAL)</cp:lastModifiedBy>
  <dcterms:created xsi:type="dcterms:W3CDTF">2015-06-05T18:17:20Z</dcterms:created>
  <dcterms:modified xsi:type="dcterms:W3CDTF">2024-02-20T13:34:03Z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25ca717-11da-4935-b601-f527b9741f2e_Enabled">
    <vt:lpwstr>true</vt:lpwstr>
  </property>
  <property fmtid="{D5CDD505-2E9C-101B-9397-08002B2CF9AE}" pid="3" name="MSIP_Label_725ca717-11da-4935-b601-f527b9741f2e_SetDate">
    <vt:lpwstr>2024-01-16T10:51:58Z</vt:lpwstr>
  </property>
  <property fmtid="{D5CDD505-2E9C-101B-9397-08002B2CF9AE}" pid="4" name="MSIP_Label_725ca717-11da-4935-b601-f527b9741f2e_Method">
    <vt:lpwstr>Standard</vt:lpwstr>
  </property>
  <property fmtid="{D5CDD505-2E9C-101B-9397-08002B2CF9AE}" pid="5" name="MSIP_Label_725ca717-11da-4935-b601-f527b9741f2e_Name">
    <vt:lpwstr>C2 - Internal</vt:lpwstr>
  </property>
  <property fmtid="{D5CDD505-2E9C-101B-9397-08002B2CF9AE}" pid="6" name="MSIP_Label_725ca717-11da-4935-b601-f527b9741f2e_SiteId">
    <vt:lpwstr>d852d5cd-724c-4128-8812-ffa5db3f8507</vt:lpwstr>
  </property>
  <property fmtid="{D5CDD505-2E9C-101B-9397-08002B2CF9AE}" pid="7" name="MSIP_Label_725ca717-11da-4935-b601-f527b9741f2e_ActionId">
    <vt:lpwstr>3ad88f5c-5d85-4e3d-b249-b4ff8d0771da</vt:lpwstr>
  </property>
  <property fmtid="{D5CDD505-2E9C-101B-9397-08002B2CF9AE}" pid="8" name="MSIP_Label_725ca717-11da-4935-b601-f527b9741f2e_ContentBits">
    <vt:lpwstr>0</vt:lpwstr>
  </property>
</Properties>
</file>